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ilmfcop3fp02vm.blm.doi.net\users$\mskudlar\Desktop\BLM Fitness Challenge\Final\"/>
    </mc:Choice>
  </mc:AlternateContent>
  <xr:revisionPtr revIDLastSave="0" documentId="13_ncr:1_{4B535C8C-C394-4027-8D3A-D4DE09DCDE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coresheet" sheetId="1" r:id="rId1"/>
    <sheet name="Point Matrix" sheetId="3" r:id="rId2"/>
    <sheet name="Sheet1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" i="1" l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6" i="1"/>
  <c r="P7" i="1"/>
  <c r="P5" i="1"/>
  <c r="M34" i="1" l="1"/>
  <c r="M33" i="1"/>
  <c r="I34" i="1"/>
  <c r="I33" i="1"/>
  <c r="G34" i="1"/>
  <c r="G33" i="1"/>
  <c r="H34" i="1"/>
  <c r="H33" i="1"/>
  <c r="J33" i="1"/>
  <c r="K33" i="1"/>
  <c r="L33" i="1"/>
  <c r="N33" i="1"/>
  <c r="O33" i="1"/>
  <c r="J34" i="1"/>
  <c r="K34" i="1"/>
  <c r="L34" i="1"/>
  <c r="N34" i="1"/>
  <c r="O34" i="1"/>
  <c r="F34" i="1"/>
  <c r="F33" i="1"/>
  <c r="E33" i="1"/>
  <c r="E34" i="1"/>
  <c r="D34" i="1"/>
  <c r="D33" i="1"/>
  <c r="P3" i="1" l="1"/>
  <c r="P4" i="1"/>
  <c r="P34" i="1" l="1"/>
  <c r="P33" i="1"/>
</calcChain>
</file>

<file path=xl/sharedStrings.xml><?xml version="1.0" encoding="utf-8"?>
<sst xmlns="http://schemas.openxmlformats.org/spreadsheetml/2006/main" count="350" uniqueCount="276">
  <si>
    <t>Raw Scores</t>
  </si>
  <si>
    <t>Event Points</t>
  </si>
  <si>
    <t>Final Score</t>
  </si>
  <si>
    <t>Pull-ups</t>
  </si>
  <si>
    <t xml:space="preserve">1.5 mile Run  </t>
  </si>
  <si>
    <t xml:space="preserve">3 mile Run  </t>
  </si>
  <si>
    <t>BLM Unit ID</t>
  </si>
  <si>
    <t>Push-ups</t>
  </si>
  <si>
    <t>ID-BOD</t>
  </si>
  <si>
    <t>Example #2</t>
  </si>
  <si>
    <t>N/A</t>
  </si>
  <si>
    <t>NV-EKD</t>
  </si>
  <si>
    <t>Pull ups</t>
  </si>
  <si>
    <t>Points</t>
  </si>
  <si>
    <t>24.30</t>
  </si>
  <si>
    <t>23.40</t>
  </si>
  <si>
    <t>22.50</t>
  </si>
  <si>
    <t>22.30</t>
  </si>
  <si>
    <t>Example #1</t>
  </si>
  <si>
    <t>Average</t>
  </si>
  <si>
    <t>Best</t>
  </si>
  <si>
    <t>The averages will automatically update.  You are not required to send forward the averages, they are for your own use.</t>
  </si>
  <si>
    <t>Flexed-Arm Hang</t>
  </si>
  <si>
    <t>Plank</t>
  </si>
  <si>
    <t>Flexed- Arm Hang</t>
  </si>
  <si>
    <t>Age</t>
  </si>
  <si>
    <t>Gender (M,F)</t>
  </si>
  <si>
    <t>OR</t>
  </si>
  <si>
    <t>Flexed Arm Hang</t>
  </si>
  <si>
    <t xml:space="preserve"> Push-ups</t>
  </si>
  <si>
    <t>1.5 mi Run</t>
  </si>
  <si>
    <t>3 mi Run</t>
  </si>
  <si>
    <t>Male</t>
  </si>
  <si>
    <t>Female</t>
  </si>
  <si>
    <t>25</t>
  </si>
  <si>
    <t>15</t>
  </si>
  <si>
    <t>8:00</t>
  </si>
  <si>
    <t>9:00</t>
  </si>
  <si>
    <t>8:02</t>
  </si>
  <si>
    <t>9:02</t>
  </si>
  <si>
    <t>24</t>
  </si>
  <si>
    <t>8:04</t>
  </si>
  <si>
    <t>9:04</t>
  </si>
  <si>
    <t>8:05</t>
  </si>
  <si>
    <t>9:05</t>
  </si>
  <si>
    <t>8:07</t>
  </si>
  <si>
    <t>9:07</t>
  </si>
  <si>
    <t>8:09</t>
  </si>
  <si>
    <t>9:09</t>
  </si>
  <si>
    <t>14</t>
  </si>
  <si>
    <t>8:11</t>
  </si>
  <si>
    <t>9:11</t>
  </si>
  <si>
    <t>8:13</t>
  </si>
  <si>
    <t>9:13</t>
  </si>
  <si>
    <t>8:14</t>
  </si>
  <si>
    <t>9:14</t>
  </si>
  <si>
    <t>8:16</t>
  </si>
  <si>
    <t>9:16</t>
  </si>
  <si>
    <t>8:18</t>
  </si>
  <si>
    <t>9:18</t>
  </si>
  <si>
    <t>8:20</t>
  </si>
  <si>
    <t>9:20</t>
  </si>
  <si>
    <t>13</t>
  </si>
  <si>
    <t>8:22</t>
  </si>
  <si>
    <t>9:22</t>
  </si>
  <si>
    <t>8:23</t>
  </si>
  <si>
    <t>9:23</t>
  </si>
  <si>
    <t>8:25</t>
  </si>
  <si>
    <t>9:25</t>
  </si>
  <si>
    <t>8:27</t>
  </si>
  <si>
    <t>9:27</t>
  </si>
  <si>
    <t>8:29</t>
  </si>
  <si>
    <t>9:29</t>
  </si>
  <si>
    <t>8:31</t>
  </si>
  <si>
    <t>9:31</t>
  </si>
  <si>
    <t>8:32</t>
  </si>
  <si>
    <t>9:32</t>
  </si>
  <si>
    <t>12</t>
  </si>
  <si>
    <t>8:34</t>
  </si>
  <si>
    <t>9:34</t>
  </si>
  <si>
    <t>8:36</t>
  </si>
  <si>
    <t>9:36</t>
  </si>
  <si>
    <t>8:38</t>
  </si>
  <si>
    <t>9:38</t>
  </si>
  <si>
    <t>8:40</t>
  </si>
  <si>
    <t>9:40</t>
  </si>
  <si>
    <t>8:41</t>
  </si>
  <si>
    <t>9:41</t>
  </si>
  <si>
    <t>8:43</t>
  </si>
  <si>
    <t>9:43</t>
  </si>
  <si>
    <t>8:45</t>
  </si>
  <si>
    <t>9:45</t>
  </si>
  <si>
    <t>11</t>
  </si>
  <si>
    <t>8:47</t>
  </si>
  <si>
    <t>9:47</t>
  </si>
  <si>
    <t>8:49</t>
  </si>
  <si>
    <t>9:49</t>
  </si>
  <si>
    <t>8:50</t>
  </si>
  <si>
    <t>9:50</t>
  </si>
  <si>
    <t>8:52</t>
  </si>
  <si>
    <t>9:52</t>
  </si>
  <si>
    <t>8:54</t>
  </si>
  <si>
    <t>9:54</t>
  </si>
  <si>
    <t>8:56</t>
  </si>
  <si>
    <t>9:56</t>
  </si>
  <si>
    <t>8:58</t>
  </si>
  <si>
    <t>9:58</t>
  </si>
  <si>
    <t>10</t>
  </si>
  <si>
    <t>8:59</t>
  </si>
  <si>
    <t>9:59</t>
  </si>
  <si>
    <t>9:01</t>
  </si>
  <si>
    <t>10:01</t>
  </si>
  <si>
    <t>9:03</t>
  </si>
  <si>
    <t>10:03</t>
  </si>
  <si>
    <t>10:05</t>
  </si>
  <si>
    <t>10:07</t>
  </si>
  <si>
    <t>9:08</t>
  </si>
  <si>
    <t>10:08</t>
  </si>
  <si>
    <t>9:10</t>
  </si>
  <si>
    <t>10:10</t>
  </si>
  <si>
    <t>9</t>
  </si>
  <si>
    <t>9:12</t>
  </si>
  <si>
    <t>10:12</t>
  </si>
  <si>
    <t>10:14</t>
  </si>
  <si>
    <t>10:16</t>
  </si>
  <si>
    <t>9:17</t>
  </si>
  <si>
    <t>10:17</t>
  </si>
  <si>
    <t>9:19</t>
  </si>
  <si>
    <t>10:19</t>
  </si>
  <si>
    <t>24:06</t>
  </si>
  <si>
    <t>9:21</t>
  </si>
  <si>
    <t>10:21</t>
  </si>
  <si>
    <t>24:13</t>
  </si>
  <si>
    <t>10:23</t>
  </si>
  <si>
    <t>24:20</t>
  </si>
  <si>
    <t>8</t>
  </si>
  <si>
    <t>10:25</t>
  </si>
  <si>
    <t>24:27</t>
  </si>
  <si>
    <t>9:26</t>
  </si>
  <si>
    <t>10:26</t>
  </si>
  <si>
    <t>24:34</t>
  </si>
  <si>
    <t>9:28</t>
  </si>
  <si>
    <t>10:28</t>
  </si>
  <si>
    <t>24:41</t>
  </si>
  <si>
    <t>9:30</t>
  </si>
  <si>
    <t>10:30</t>
  </si>
  <si>
    <t>24:48</t>
  </si>
  <si>
    <t>9:33</t>
  </si>
  <si>
    <t>10:33</t>
  </si>
  <si>
    <t>24:54</t>
  </si>
  <si>
    <t>9:37</t>
  </si>
  <si>
    <t>10:37</t>
  </si>
  <si>
    <t>25:01</t>
  </si>
  <si>
    <t>10:41</t>
  </si>
  <si>
    <t>25:08</t>
  </si>
  <si>
    <t>7</t>
  </si>
  <si>
    <t>9:44</t>
  </si>
  <si>
    <t>10:44</t>
  </si>
  <si>
    <t>25:11</t>
  </si>
  <si>
    <t>9:48</t>
  </si>
  <si>
    <t>10:48</t>
  </si>
  <si>
    <t>25:18</t>
  </si>
  <si>
    <t>10:52</t>
  </si>
  <si>
    <t>25:25</t>
  </si>
  <si>
    <t>9:55</t>
  </si>
  <si>
    <t>10:55</t>
  </si>
  <si>
    <t>25:32</t>
  </si>
  <si>
    <t>10:59</t>
  </si>
  <si>
    <t>25:39</t>
  </si>
  <si>
    <t>10:02</t>
  </si>
  <si>
    <t>11:02</t>
  </si>
  <si>
    <t>25:47</t>
  </si>
  <si>
    <t>10:06</t>
  </si>
  <si>
    <t>11:06</t>
  </si>
  <si>
    <t>25:54</t>
  </si>
  <si>
    <t>6</t>
  </si>
  <si>
    <t>11:10</t>
  </si>
  <si>
    <t>26:01</t>
  </si>
  <si>
    <t>10:13</t>
  </si>
  <si>
    <t>11:13</t>
  </si>
  <si>
    <t>26:08</t>
  </si>
  <si>
    <t>11:17</t>
  </si>
  <si>
    <t>26:15</t>
  </si>
  <si>
    <t>10:20</t>
  </si>
  <si>
    <t>11:20</t>
  </si>
  <si>
    <t>26:22</t>
  </si>
  <si>
    <t>10:24</t>
  </si>
  <si>
    <t>11:24</t>
  </si>
  <si>
    <t>26:29</t>
  </si>
  <si>
    <t>11:28</t>
  </si>
  <si>
    <t>26:36</t>
  </si>
  <si>
    <t>10:31</t>
  </si>
  <si>
    <t>11:31</t>
  </si>
  <si>
    <t>26:44</t>
  </si>
  <si>
    <t>5</t>
  </si>
  <si>
    <t>10:35</t>
  </si>
  <si>
    <t>11:35</t>
  </si>
  <si>
    <t>26:48</t>
  </si>
  <si>
    <t>10:38</t>
  </si>
  <si>
    <t>11:38</t>
  </si>
  <si>
    <t>26:51</t>
  </si>
  <si>
    <t>10:42</t>
  </si>
  <si>
    <t>11:42</t>
  </si>
  <si>
    <t>26:58</t>
  </si>
  <si>
    <t>10:46</t>
  </si>
  <si>
    <t>11:46</t>
  </si>
  <si>
    <t>27:05</t>
  </si>
  <si>
    <t>10:49</t>
  </si>
  <si>
    <t>11:49</t>
  </si>
  <si>
    <t>27:12</t>
  </si>
  <si>
    <t>10:53</t>
  </si>
  <si>
    <t>11:53</t>
  </si>
  <si>
    <t>27:19</t>
  </si>
  <si>
    <t>10:56</t>
  </si>
  <si>
    <t>11:56</t>
  </si>
  <si>
    <t>27:26</t>
  </si>
  <si>
    <t>4</t>
  </si>
  <si>
    <t>11:00</t>
  </si>
  <si>
    <t>12:00</t>
  </si>
  <si>
    <t>27:34</t>
  </si>
  <si>
    <t>12:10</t>
  </si>
  <si>
    <t>27:40</t>
  </si>
  <si>
    <t>12:20</t>
  </si>
  <si>
    <t>27:57</t>
  </si>
  <si>
    <t>11:30</t>
  </si>
  <si>
    <t>12:30</t>
  </si>
  <si>
    <t>28:14</t>
  </si>
  <si>
    <t>11:40</t>
  </si>
  <si>
    <t>12:40</t>
  </si>
  <si>
    <t>28:30</t>
  </si>
  <si>
    <t>11:50</t>
  </si>
  <si>
    <t>12:50</t>
  </si>
  <si>
    <t>28:47</t>
  </si>
  <si>
    <t>13:00</t>
  </si>
  <si>
    <t>29:04</t>
  </si>
  <si>
    <t>3</t>
  </si>
  <si>
    <t>13:10</t>
  </si>
  <si>
    <t>29:20</t>
  </si>
  <si>
    <t>13:20</t>
  </si>
  <si>
    <t>29:37</t>
  </si>
  <si>
    <t>13:30</t>
  </si>
  <si>
    <t>29:54</t>
  </si>
  <si>
    <t>13:40</t>
  </si>
  <si>
    <t>30:10</t>
  </si>
  <si>
    <t>13:50</t>
  </si>
  <si>
    <t>30:27</t>
  </si>
  <si>
    <t>14:00</t>
  </si>
  <si>
    <t>30:44</t>
  </si>
  <si>
    <t>14:10</t>
  </si>
  <si>
    <t>31:01</t>
  </si>
  <si>
    <t>2</t>
  </si>
  <si>
    <t>14:20</t>
  </si>
  <si>
    <t>31:17</t>
  </si>
  <si>
    <t>14:30</t>
  </si>
  <si>
    <t>31:34</t>
  </si>
  <si>
    <t>14:40</t>
  </si>
  <si>
    <t>31:51</t>
  </si>
  <si>
    <t>14:50</t>
  </si>
  <si>
    <t>32:07</t>
  </si>
  <si>
    <t>15:00</t>
  </si>
  <si>
    <t>32:24</t>
  </si>
  <si>
    <t>15:10</t>
  </si>
  <si>
    <t>32:41</t>
  </si>
  <si>
    <t>15:20</t>
  </si>
  <si>
    <t>32:57</t>
  </si>
  <si>
    <t>1</t>
  </si>
  <si>
    <t>15:30</t>
  </si>
  <si>
    <t>33:14</t>
  </si>
  <si>
    <t>15:40</t>
  </si>
  <si>
    <t>33:31</t>
  </si>
  <si>
    <t>15:50</t>
  </si>
  <si>
    <t>33:47</t>
  </si>
  <si>
    <t>16:00</t>
  </si>
  <si>
    <t>34:00</t>
  </si>
  <si>
    <t>Name 
(only required for recognition)</t>
  </si>
  <si>
    <t>2022 BLM Fitness Challenge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</si>
</sst>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name val="Verdana"/>
      <family val="2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0"/>
        <bgColor theme="2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theme="2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NumberFormat="1" applyFont="1" applyFill="1" applyBorder="1" applyAlignment="1" applyProtection="1">
      <alignment vertical="top"/>
    </xf>
    <xf numFmtId="0" fontId="3" fillId="4" borderId="2" xfId="0" applyNumberFormat="1" applyFont="1" applyFill="1" applyBorder="1" applyAlignment="1" applyProtection="1">
      <alignment horizontal="center" vertical="top" wrapText="1"/>
    </xf>
    <xf numFmtId="0" fontId="3" fillId="3" borderId="2" xfId="0" applyNumberFormat="1" applyFont="1" applyFill="1" applyBorder="1" applyAlignment="1" applyProtection="1">
      <alignment horizontal="center" vertical="top" wrapText="1"/>
    </xf>
    <xf numFmtId="0" fontId="3" fillId="3" borderId="2" xfId="0" applyNumberFormat="1" applyFont="1" applyFill="1" applyBorder="1" applyAlignment="1" applyProtection="1">
      <alignment horizontal="center" vertical="top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/>
    <xf numFmtId="0" fontId="6" fillId="0" borderId="1" xfId="0" applyFont="1" applyBorder="1"/>
    <xf numFmtId="0" fontId="1" fillId="0" borderId="1" xfId="0" applyFont="1" applyBorder="1"/>
    <xf numFmtId="0" fontId="1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16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1" fillId="6" borderId="1" xfId="0" applyFont="1" applyFill="1" applyBorder="1"/>
    <xf numFmtId="164" fontId="1" fillId="6" borderId="1" xfId="0" applyNumberFormat="1" applyFont="1" applyFill="1" applyBorder="1" applyAlignment="1">
      <alignment horizontal="center"/>
    </xf>
    <xf numFmtId="2" fontId="1" fillId="6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7" fillId="7" borderId="1" xfId="0" applyFont="1" applyFill="1" applyBorder="1"/>
    <xf numFmtId="164" fontId="7" fillId="7" borderId="1" xfId="0" applyNumberFormat="1" applyFont="1" applyFill="1" applyBorder="1" applyAlignment="1">
      <alignment horizontal="center"/>
    </xf>
    <xf numFmtId="2" fontId="7" fillId="7" borderId="1" xfId="0" applyNumberFormat="1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 vertical="center"/>
    </xf>
    <xf numFmtId="0" fontId="9" fillId="0" borderId="0" xfId="0" applyFont="1"/>
    <xf numFmtId="0" fontId="0" fillId="0" borderId="4" xfId="0" applyFont="1" applyBorder="1"/>
    <xf numFmtId="0" fontId="0" fillId="0" borderId="6" xfId="0" applyFont="1" applyBorder="1"/>
    <xf numFmtId="0" fontId="11" fillId="9" borderId="13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9" borderId="14" xfId="0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center" vertical="center"/>
    </xf>
    <xf numFmtId="49" fontId="12" fillId="13" borderId="1" xfId="0" applyNumberFormat="1" applyFont="1" applyFill="1" applyBorder="1" applyAlignment="1">
      <alignment horizontal="center" vertical="center" wrapText="1"/>
    </xf>
    <xf numFmtId="49" fontId="12" fillId="13" borderId="1" xfId="0" applyNumberFormat="1" applyFont="1" applyFill="1" applyBorder="1" applyAlignment="1">
      <alignment horizontal="center"/>
    </xf>
    <xf numFmtId="20" fontId="12" fillId="14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20" fontId="12" fillId="0" borderId="1" xfId="0" applyNumberFormat="1" applyFont="1" applyBorder="1" applyAlignment="1">
      <alignment horizontal="center"/>
    </xf>
    <xf numFmtId="49" fontId="0" fillId="5" borderId="1" xfId="0" applyNumberFormat="1" applyFont="1" applyFill="1" applyBorder="1" applyAlignment="1">
      <alignment horizontal="center"/>
    </xf>
    <xf numFmtId="2" fontId="0" fillId="5" borderId="1" xfId="0" applyNumberFormat="1" applyFont="1" applyFill="1" applyBorder="1" applyAlignment="1">
      <alignment horizontal="center"/>
    </xf>
    <xf numFmtId="20" fontId="0" fillId="0" borderId="1" xfId="0" applyNumberFormat="1" applyFont="1" applyBorder="1" applyAlignment="1">
      <alignment horizontal="center"/>
    </xf>
    <xf numFmtId="49" fontId="12" fillId="15" borderId="1" xfId="0" applyNumberFormat="1" applyFont="1" applyFill="1" applyBorder="1" applyAlignment="1">
      <alignment horizontal="center"/>
    </xf>
    <xf numFmtId="20" fontId="12" fillId="16" borderId="1" xfId="0" applyNumberFormat="1" applyFont="1" applyFill="1" applyBorder="1" applyAlignment="1">
      <alignment horizontal="center" vertical="center"/>
    </xf>
    <xf numFmtId="1" fontId="0" fillId="16" borderId="1" xfId="0" applyNumberFormat="1" applyFont="1" applyFill="1" applyBorder="1" applyAlignment="1">
      <alignment horizontal="center"/>
    </xf>
    <xf numFmtId="20" fontId="12" fillId="16" borderId="1" xfId="0" applyNumberFormat="1" applyFont="1" applyFill="1" applyBorder="1" applyAlignment="1">
      <alignment horizontal="center"/>
    </xf>
    <xf numFmtId="49" fontId="0" fillId="16" borderId="1" xfId="0" applyNumberFormat="1" applyFont="1" applyFill="1" applyBorder="1" applyAlignment="1">
      <alignment horizontal="center"/>
    </xf>
    <xf numFmtId="2" fontId="0" fillId="16" borderId="1" xfId="0" applyNumberFormat="1" applyFont="1" applyFill="1" applyBorder="1" applyAlignment="1">
      <alignment horizontal="center"/>
    </xf>
    <xf numFmtId="20" fontId="0" fillId="16" borderId="1" xfId="0" applyNumberFormat="1" applyFont="1" applyFill="1" applyBorder="1" applyAlignment="1">
      <alignment horizontal="center"/>
    </xf>
    <xf numFmtId="1" fontId="0" fillId="5" borderId="1" xfId="0" applyNumberFormat="1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2" fontId="13" fillId="5" borderId="1" xfId="0" applyNumberFormat="1" applyFont="1" applyFill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49" fontId="11" fillId="15" borderId="1" xfId="0" applyNumberFormat="1" applyFont="1" applyFill="1" applyBorder="1" applyAlignment="1">
      <alignment horizontal="center"/>
    </xf>
    <xf numFmtId="49" fontId="11" fillId="13" borderId="1" xfId="0" applyNumberFormat="1" applyFont="1" applyFill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11" xfId="0" applyFont="1" applyBorder="1"/>
    <xf numFmtId="0" fontId="0" fillId="0" borderId="0" xfId="0" applyBorder="1"/>
    <xf numFmtId="0" fontId="8" fillId="0" borderId="0" xfId="0" applyFont="1" applyBorder="1" applyAlignment="1">
      <alignment vertic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8" borderId="2" xfId="0" applyNumberFormat="1" applyFont="1" applyFill="1" applyBorder="1" applyAlignment="1" applyProtection="1">
      <alignment horizontal="center" vertical="center" wrapText="1"/>
    </xf>
    <xf numFmtId="0" fontId="3" fillId="8" borderId="3" xfId="0" applyNumberFormat="1" applyFont="1" applyFill="1" applyBorder="1" applyAlignment="1" applyProtection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center" vertical="top"/>
    </xf>
    <xf numFmtId="0" fontId="3" fillId="3" borderId="1" xfId="0" applyNumberFormat="1" applyFont="1" applyFill="1" applyBorder="1" applyAlignment="1" applyProtection="1">
      <alignment horizontal="center" vertical="top"/>
    </xf>
    <xf numFmtId="0" fontId="3" fillId="2" borderId="12" xfId="0" applyNumberFormat="1" applyFont="1" applyFill="1" applyBorder="1" applyAlignment="1" applyProtection="1">
      <alignment horizontal="center" vertical="center" wrapText="1"/>
    </xf>
    <xf numFmtId="0" fontId="11" fillId="18" borderId="15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11" fillId="17" borderId="15" xfId="0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11" fillId="11" borderId="16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11" fillId="11" borderId="16" xfId="0" applyFont="1" applyFill="1" applyBorder="1" applyAlignment="1">
      <alignment horizontal="center" vertical="center"/>
    </xf>
    <xf numFmtId="0" fontId="11" fillId="11" borderId="17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1" fillId="10" borderId="16" xfId="0" applyFont="1" applyFill="1" applyBorder="1" applyAlignment="1">
      <alignment horizontal="center" vertical="center"/>
    </xf>
    <xf numFmtId="0" fontId="11" fillId="10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X34"/>
  <sheetViews>
    <sheetView tabSelected="1" zoomScaleNormal="100" workbookViewId="0">
      <pane ySplit="2" topLeftCell="A3" activePane="bottomLeft" state="frozen"/>
      <selection pane="bottomLeft" activeCell="S33" sqref="S33:X34"/>
    </sheetView>
  </sheetViews>
  <sheetFormatPr defaultRowHeight="14.4" x14ac:dyDescent="0.3"/>
  <cols>
    <col min="1" max="1" width="27.5546875" style="11" customWidth="1"/>
    <col min="2" max="2" width="7.88671875" style="11" customWidth="1"/>
    <col min="3" max="3" width="8" style="11" customWidth="1"/>
    <col min="4" max="4" width="9" style="6" customWidth="1"/>
    <col min="5" max="5" width="8.33203125" style="6" customWidth="1"/>
    <col min="6" max="6" width="8.5546875" style="6" bestFit="1" customWidth="1"/>
    <col min="7" max="7" width="9.5546875" style="6" customWidth="1"/>
    <col min="8" max="8" width="9.44140625" style="6" customWidth="1"/>
    <col min="9" max="9" width="7.5546875" style="6" bestFit="1" customWidth="1"/>
    <col min="10" max="10" width="8.44140625" style="6" bestFit="1" customWidth="1"/>
    <col min="11" max="11" width="6.6640625" style="6" bestFit="1" customWidth="1"/>
    <col min="12" max="12" width="8.5546875" style="6" bestFit="1" customWidth="1"/>
    <col min="13" max="13" width="8.5546875" style="6" customWidth="1"/>
    <col min="14" max="14" width="9.5546875" style="6" bestFit="1" customWidth="1"/>
    <col min="15" max="15" width="7.5546875" style="6" bestFit="1" customWidth="1"/>
    <col min="16" max="16" width="7.109375" style="28" customWidth="1"/>
    <col min="17" max="17" width="8" style="6" customWidth="1"/>
  </cols>
  <sheetData>
    <row r="1" spans="1:24" s="1" customFormat="1" ht="25.5" customHeight="1" x14ac:dyDescent="0.3">
      <c r="A1" s="72" t="s">
        <v>274</v>
      </c>
      <c r="B1" s="72" t="s">
        <v>26</v>
      </c>
      <c r="C1" s="72" t="s">
        <v>25</v>
      </c>
      <c r="D1" s="76" t="s">
        <v>0</v>
      </c>
      <c r="E1" s="76"/>
      <c r="F1" s="76"/>
      <c r="G1" s="76"/>
      <c r="H1" s="76"/>
      <c r="I1" s="76"/>
      <c r="J1" s="77" t="s">
        <v>1</v>
      </c>
      <c r="K1" s="77"/>
      <c r="L1" s="77"/>
      <c r="M1" s="77"/>
      <c r="N1" s="77"/>
      <c r="O1" s="77"/>
      <c r="P1" s="74" t="s">
        <v>2</v>
      </c>
      <c r="Q1" s="72" t="s">
        <v>6</v>
      </c>
    </row>
    <row r="2" spans="1:24" s="1" customFormat="1" ht="46.8" x14ac:dyDescent="0.3">
      <c r="A2" s="73"/>
      <c r="B2" s="78"/>
      <c r="C2" s="78"/>
      <c r="D2" s="2" t="s">
        <v>4</v>
      </c>
      <c r="E2" s="2" t="s">
        <v>5</v>
      </c>
      <c r="F2" s="2" t="s">
        <v>3</v>
      </c>
      <c r="G2" s="2" t="s">
        <v>22</v>
      </c>
      <c r="H2" s="2" t="s">
        <v>7</v>
      </c>
      <c r="I2" s="2" t="s">
        <v>23</v>
      </c>
      <c r="J2" s="3" t="s">
        <v>4</v>
      </c>
      <c r="K2" s="3" t="s">
        <v>5</v>
      </c>
      <c r="L2" s="3" t="s">
        <v>3</v>
      </c>
      <c r="M2" s="3" t="s">
        <v>24</v>
      </c>
      <c r="N2" s="3" t="s">
        <v>7</v>
      </c>
      <c r="O2" s="4" t="s">
        <v>23</v>
      </c>
      <c r="P2" s="75"/>
      <c r="Q2" s="73"/>
    </row>
    <row r="3" spans="1:24" s="8" customFormat="1" x14ac:dyDescent="0.3">
      <c r="A3" s="9" t="s">
        <v>18</v>
      </c>
      <c r="B3" s="9"/>
      <c r="C3" s="9"/>
      <c r="D3" s="15">
        <v>0.43055555555555558</v>
      </c>
      <c r="E3" s="15">
        <v>1</v>
      </c>
      <c r="F3" s="7">
        <v>12</v>
      </c>
      <c r="G3" s="15">
        <v>0.43055555555555558</v>
      </c>
      <c r="H3" s="7">
        <v>25</v>
      </c>
      <c r="I3" s="15">
        <v>0.43055555555555558</v>
      </c>
      <c r="J3" s="17">
        <v>36</v>
      </c>
      <c r="K3" s="17">
        <v>36</v>
      </c>
      <c r="L3" s="17">
        <v>58</v>
      </c>
      <c r="M3" s="17">
        <v>43</v>
      </c>
      <c r="N3" s="17">
        <v>56</v>
      </c>
      <c r="O3" s="17">
        <v>72</v>
      </c>
      <c r="P3" s="29">
        <f>36+58+56+72</f>
        <v>222</v>
      </c>
      <c r="Q3" s="7" t="s">
        <v>8</v>
      </c>
      <c r="S3" s="65"/>
      <c r="T3" s="65"/>
      <c r="U3" s="65"/>
      <c r="V3" s="65"/>
      <c r="W3" s="65"/>
      <c r="X3" s="65"/>
    </row>
    <row r="4" spans="1:24" s="14" customFormat="1" x14ac:dyDescent="0.3">
      <c r="A4" s="13" t="s">
        <v>9</v>
      </c>
      <c r="B4" s="9"/>
      <c r="C4" s="13"/>
      <c r="D4" s="16">
        <v>0.47222222222222227</v>
      </c>
      <c r="E4" s="16" t="s">
        <v>10</v>
      </c>
      <c r="F4" s="12">
        <v>10</v>
      </c>
      <c r="G4" s="16" t="s">
        <v>10</v>
      </c>
      <c r="H4" s="12">
        <v>30</v>
      </c>
      <c r="I4" s="16">
        <v>0.47222222222222227</v>
      </c>
      <c r="J4" s="18">
        <v>23</v>
      </c>
      <c r="K4" s="18" t="s">
        <v>10</v>
      </c>
      <c r="L4" s="18">
        <v>50</v>
      </c>
      <c r="M4" s="18" t="s">
        <v>10</v>
      </c>
      <c r="N4" s="18">
        <v>37</v>
      </c>
      <c r="O4" s="18">
        <v>45</v>
      </c>
      <c r="P4" s="30">
        <f>23+50+37+45</f>
        <v>155</v>
      </c>
      <c r="Q4" s="12" t="s">
        <v>11</v>
      </c>
      <c r="S4" s="65"/>
      <c r="T4" s="65"/>
      <c r="U4" s="65"/>
      <c r="V4" s="65"/>
      <c r="W4" s="65"/>
      <c r="X4" s="65"/>
    </row>
    <row r="5" spans="1:24" x14ac:dyDescent="0.3">
      <c r="A5" s="10"/>
      <c r="B5" s="9"/>
      <c r="C5" s="10"/>
      <c r="D5" s="16"/>
      <c r="E5" s="16"/>
      <c r="F5" s="5"/>
      <c r="G5" s="16"/>
      <c r="H5" s="5"/>
      <c r="I5" s="16"/>
      <c r="J5" s="19"/>
      <c r="K5" s="19"/>
      <c r="L5" s="19"/>
      <c r="M5" s="19"/>
      <c r="N5" s="19"/>
      <c r="O5" s="19"/>
      <c r="P5" s="29">
        <f>SUM(J5:O5)</f>
        <v>0</v>
      </c>
      <c r="Q5" s="5"/>
      <c r="S5" s="65"/>
      <c r="T5" s="65"/>
      <c r="U5" s="65"/>
      <c r="V5" s="65"/>
      <c r="W5" s="65"/>
      <c r="X5" s="65"/>
    </row>
    <row r="6" spans="1:24" x14ac:dyDescent="0.3">
      <c r="A6" s="10"/>
      <c r="B6" s="9"/>
      <c r="C6" s="10"/>
      <c r="D6" s="16"/>
      <c r="E6" s="16"/>
      <c r="F6" s="5"/>
      <c r="G6" s="16"/>
      <c r="H6" s="5"/>
      <c r="I6" s="16"/>
      <c r="J6" s="19"/>
      <c r="K6" s="19"/>
      <c r="L6" s="19"/>
      <c r="M6" s="19"/>
      <c r="N6" s="19"/>
      <c r="O6" s="19"/>
      <c r="P6" s="29">
        <f t="shared" ref="P6:P31" si="0">SUM(J6:O6)</f>
        <v>0</v>
      </c>
      <c r="Q6" s="5"/>
      <c r="S6" s="65"/>
      <c r="T6" s="65"/>
      <c r="U6" s="65"/>
      <c r="V6" s="65"/>
      <c r="W6" s="65"/>
      <c r="X6" s="65"/>
    </row>
    <row r="7" spans="1:24" x14ac:dyDescent="0.3">
      <c r="A7" s="10"/>
      <c r="B7" s="9"/>
      <c r="C7" s="10"/>
      <c r="D7" s="16"/>
      <c r="E7" s="16"/>
      <c r="F7" s="5"/>
      <c r="G7" s="16"/>
      <c r="H7" s="5"/>
      <c r="I7" s="16"/>
      <c r="J7" s="19"/>
      <c r="K7" s="19"/>
      <c r="L7" s="19"/>
      <c r="M7" s="19"/>
      <c r="N7" s="19"/>
      <c r="O7" s="19"/>
      <c r="P7" s="29">
        <f t="shared" si="0"/>
        <v>0</v>
      </c>
      <c r="Q7" s="5"/>
      <c r="S7" s="65"/>
      <c r="T7" s="65"/>
      <c r="U7" s="65"/>
      <c r="V7" s="65"/>
      <c r="W7" s="65"/>
      <c r="X7" s="65"/>
    </row>
    <row r="8" spans="1:24" x14ac:dyDescent="0.3">
      <c r="A8" s="10"/>
      <c r="B8" s="9"/>
      <c r="C8" s="10"/>
      <c r="D8" s="16"/>
      <c r="E8" s="16"/>
      <c r="F8" s="5"/>
      <c r="G8" s="16"/>
      <c r="H8" s="5"/>
      <c r="I8" s="16"/>
      <c r="J8" s="19"/>
      <c r="K8" s="19"/>
      <c r="L8" s="19"/>
      <c r="M8" s="19"/>
      <c r="N8" s="19"/>
      <c r="O8" s="19"/>
      <c r="P8" s="29">
        <f t="shared" si="0"/>
        <v>0</v>
      </c>
      <c r="Q8" s="5"/>
      <c r="S8" s="64"/>
      <c r="T8" s="64"/>
      <c r="U8" s="64"/>
      <c r="V8" s="64"/>
      <c r="W8" s="64"/>
      <c r="X8" s="64"/>
    </row>
    <row r="9" spans="1:24" x14ac:dyDescent="0.3">
      <c r="A9" s="10"/>
      <c r="B9" s="9"/>
      <c r="C9" s="10"/>
      <c r="D9" s="16"/>
      <c r="E9" s="16"/>
      <c r="F9" s="5"/>
      <c r="G9" s="16"/>
      <c r="H9" s="5"/>
      <c r="I9" s="16"/>
      <c r="J9" s="19"/>
      <c r="K9" s="19"/>
      <c r="L9" s="19"/>
      <c r="M9" s="19"/>
      <c r="N9" s="19"/>
      <c r="O9" s="19"/>
      <c r="P9" s="29">
        <f t="shared" si="0"/>
        <v>0</v>
      </c>
      <c r="Q9" s="5"/>
      <c r="S9" s="64"/>
      <c r="T9" s="64"/>
      <c r="U9" s="64"/>
      <c r="V9" s="64"/>
      <c r="W9" s="64"/>
      <c r="X9" s="64"/>
    </row>
    <row r="10" spans="1:24" x14ac:dyDescent="0.3">
      <c r="A10" s="10"/>
      <c r="B10" s="9"/>
      <c r="C10" s="10"/>
      <c r="D10" s="16"/>
      <c r="E10" s="16"/>
      <c r="F10" s="5"/>
      <c r="G10" s="16"/>
      <c r="H10" s="5"/>
      <c r="I10" s="16"/>
      <c r="J10" s="19"/>
      <c r="K10" s="19"/>
      <c r="L10" s="19"/>
      <c r="M10" s="19"/>
      <c r="N10" s="19"/>
      <c r="O10" s="19"/>
      <c r="P10" s="29">
        <f t="shared" si="0"/>
        <v>0</v>
      </c>
      <c r="Q10" s="5"/>
    </row>
    <row r="11" spans="1:24" x14ac:dyDescent="0.3">
      <c r="A11" s="10"/>
      <c r="B11" s="9"/>
      <c r="C11" s="10"/>
      <c r="D11" s="16"/>
      <c r="E11" s="16"/>
      <c r="F11" s="5"/>
      <c r="G11" s="16"/>
      <c r="H11" s="5"/>
      <c r="I11" s="16"/>
      <c r="J11" s="19"/>
      <c r="K11" s="19"/>
      <c r="L11" s="19"/>
      <c r="M11" s="19"/>
      <c r="N11" s="19"/>
      <c r="O11" s="19"/>
      <c r="P11" s="29">
        <f t="shared" si="0"/>
        <v>0</v>
      </c>
      <c r="Q11" s="5"/>
    </row>
    <row r="12" spans="1:24" x14ac:dyDescent="0.3">
      <c r="A12" s="10"/>
      <c r="B12" s="9"/>
      <c r="C12" s="10"/>
      <c r="D12" s="16"/>
      <c r="E12" s="16"/>
      <c r="F12" s="5"/>
      <c r="G12" s="16"/>
      <c r="H12" s="5"/>
      <c r="I12" s="16"/>
      <c r="J12" s="19"/>
      <c r="K12" s="19"/>
      <c r="L12" s="19"/>
      <c r="M12" s="19"/>
      <c r="N12" s="19"/>
      <c r="O12" s="19"/>
      <c r="P12" s="29">
        <f t="shared" si="0"/>
        <v>0</v>
      </c>
      <c r="Q12" s="5"/>
    </row>
    <row r="13" spans="1:24" x14ac:dyDescent="0.3">
      <c r="A13" s="10"/>
      <c r="B13" s="9"/>
      <c r="C13" s="10"/>
      <c r="D13" s="16"/>
      <c r="E13" s="16"/>
      <c r="F13" s="5"/>
      <c r="G13" s="16"/>
      <c r="H13" s="5"/>
      <c r="I13" s="16"/>
      <c r="J13" s="19"/>
      <c r="K13" s="19"/>
      <c r="L13" s="19"/>
      <c r="M13" s="19"/>
      <c r="N13" s="19"/>
      <c r="O13" s="19"/>
      <c r="P13" s="29">
        <f t="shared" si="0"/>
        <v>0</v>
      </c>
      <c r="Q13" s="5"/>
    </row>
    <row r="14" spans="1:24" x14ac:dyDescent="0.3">
      <c r="A14" s="10"/>
      <c r="B14" s="9"/>
      <c r="C14" s="10"/>
      <c r="D14" s="16"/>
      <c r="E14" s="16"/>
      <c r="F14" s="5"/>
      <c r="G14" s="16"/>
      <c r="H14" s="5"/>
      <c r="I14" s="16"/>
      <c r="J14" s="19"/>
      <c r="K14" s="19"/>
      <c r="L14" s="19"/>
      <c r="M14" s="19"/>
      <c r="N14" s="19"/>
      <c r="O14" s="19"/>
      <c r="P14" s="29">
        <f t="shared" si="0"/>
        <v>0</v>
      </c>
      <c r="Q14" s="5"/>
    </row>
    <row r="15" spans="1:24" x14ac:dyDescent="0.3">
      <c r="A15" s="10"/>
      <c r="B15" s="9"/>
      <c r="C15" s="10"/>
      <c r="D15" s="16"/>
      <c r="E15" s="16"/>
      <c r="F15" s="5"/>
      <c r="G15" s="16"/>
      <c r="H15" s="5"/>
      <c r="I15" s="16"/>
      <c r="J15" s="19"/>
      <c r="K15" s="19"/>
      <c r="L15" s="19"/>
      <c r="M15" s="19"/>
      <c r="N15" s="19"/>
      <c r="O15" s="19"/>
      <c r="P15" s="29">
        <f t="shared" si="0"/>
        <v>0</v>
      </c>
      <c r="Q15" s="5"/>
    </row>
    <row r="16" spans="1:24" x14ac:dyDescent="0.3">
      <c r="A16" s="10"/>
      <c r="B16" s="9"/>
      <c r="C16" s="10"/>
      <c r="D16" s="16"/>
      <c r="E16" s="16"/>
      <c r="F16" s="5"/>
      <c r="G16" s="16"/>
      <c r="H16" s="5"/>
      <c r="I16" s="16"/>
      <c r="J16" s="19"/>
      <c r="K16" s="19"/>
      <c r="L16" s="19"/>
      <c r="M16" s="19"/>
      <c r="N16" s="19"/>
      <c r="O16" s="19"/>
      <c r="P16" s="29">
        <f t="shared" si="0"/>
        <v>0</v>
      </c>
      <c r="Q16" s="5"/>
    </row>
    <row r="17" spans="1:17" x14ac:dyDescent="0.3">
      <c r="A17" s="10"/>
      <c r="B17" s="9"/>
      <c r="C17" s="10"/>
      <c r="D17" s="16"/>
      <c r="E17" s="16"/>
      <c r="F17" s="5"/>
      <c r="G17" s="16"/>
      <c r="H17" s="5"/>
      <c r="I17" s="16"/>
      <c r="J17" s="19"/>
      <c r="K17" s="19"/>
      <c r="L17" s="19"/>
      <c r="M17" s="19"/>
      <c r="N17" s="19"/>
      <c r="O17" s="19"/>
      <c r="P17" s="29">
        <f t="shared" si="0"/>
        <v>0</v>
      </c>
      <c r="Q17" s="5"/>
    </row>
    <row r="18" spans="1:17" x14ac:dyDescent="0.3">
      <c r="A18" s="10"/>
      <c r="B18" s="9"/>
      <c r="C18" s="10"/>
      <c r="D18" s="16"/>
      <c r="E18" s="16"/>
      <c r="F18" s="5"/>
      <c r="G18" s="16"/>
      <c r="H18" s="5"/>
      <c r="I18" s="16"/>
      <c r="J18" s="19"/>
      <c r="K18" s="19"/>
      <c r="L18" s="19"/>
      <c r="M18" s="19"/>
      <c r="N18" s="19"/>
      <c r="O18" s="19"/>
      <c r="P18" s="29">
        <f t="shared" si="0"/>
        <v>0</v>
      </c>
      <c r="Q18" s="5"/>
    </row>
    <row r="19" spans="1:17" x14ac:dyDescent="0.3">
      <c r="A19" s="10"/>
      <c r="B19" s="9"/>
      <c r="C19" s="10"/>
      <c r="D19" s="16"/>
      <c r="E19" s="16"/>
      <c r="F19" s="5"/>
      <c r="G19" s="16"/>
      <c r="H19" s="5"/>
      <c r="I19" s="16"/>
      <c r="J19" s="19"/>
      <c r="K19" s="19"/>
      <c r="L19" s="19"/>
      <c r="M19" s="19"/>
      <c r="N19" s="19"/>
      <c r="O19" s="19"/>
      <c r="P19" s="29">
        <f t="shared" si="0"/>
        <v>0</v>
      </c>
      <c r="Q19" s="5"/>
    </row>
    <row r="20" spans="1:17" x14ac:dyDescent="0.3">
      <c r="A20" s="10"/>
      <c r="B20" s="9"/>
      <c r="C20" s="10"/>
      <c r="D20" s="16"/>
      <c r="E20" s="16"/>
      <c r="F20" s="5"/>
      <c r="G20" s="16"/>
      <c r="H20" s="5"/>
      <c r="I20" s="16"/>
      <c r="J20" s="19"/>
      <c r="K20" s="19"/>
      <c r="L20" s="19"/>
      <c r="M20" s="19"/>
      <c r="N20" s="19"/>
      <c r="O20" s="19"/>
      <c r="P20" s="29">
        <f t="shared" si="0"/>
        <v>0</v>
      </c>
      <c r="Q20" s="5"/>
    </row>
    <row r="21" spans="1:17" x14ac:dyDescent="0.3">
      <c r="A21" s="10"/>
      <c r="B21" s="9"/>
      <c r="C21" s="10"/>
      <c r="D21" s="16"/>
      <c r="E21" s="16"/>
      <c r="F21" s="5"/>
      <c r="G21" s="16"/>
      <c r="H21" s="5"/>
      <c r="I21" s="16"/>
      <c r="J21" s="19"/>
      <c r="K21" s="19"/>
      <c r="L21" s="19"/>
      <c r="M21" s="19"/>
      <c r="N21" s="19"/>
      <c r="O21" s="19"/>
      <c r="P21" s="29">
        <f t="shared" si="0"/>
        <v>0</v>
      </c>
      <c r="Q21" s="5"/>
    </row>
    <row r="22" spans="1:17" x14ac:dyDescent="0.3">
      <c r="A22" s="10"/>
      <c r="B22" s="9"/>
      <c r="C22" s="10"/>
      <c r="D22" s="16"/>
      <c r="E22" s="16"/>
      <c r="F22" s="5"/>
      <c r="G22" s="16"/>
      <c r="H22" s="5"/>
      <c r="I22" s="16"/>
      <c r="J22" s="19"/>
      <c r="K22" s="19"/>
      <c r="L22" s="19"/>
      <c r="M22" s="19"/>
      <c r="N22" s="19"/>
      <c r="O22" s="19"/>
      <c r="P22" s="29">
        <f t="shared" si="0"/>
        <v>0</v>
      </c>
      <c r="Q22" s="5"/>
    </row>
    <row r="23" spans="1:17" x14ac:dyDescent="0.3">
      <c r="A23" s="10"/>
      <c r="B23" s="9"/>
      <c r="C23" s="10"/>
      <c r="D23" s="16"/>
      <c r="E23" s="16"/>
      <c r="F23" s="5"/>
      <c r="G23" s="16"/>
      <c r="H23" s="5"/>
      <c r="I23" s="16"/>
      <c r="J23" s="19"/>
      <c r="K23" s="19"/>
      <c r="L23" s="19"/>
      <c r="M23" s="19"/>
      <c r="N23" s="19"/>
      <c r="O23" s="19"/>
      <c r="P23" s="29">
        <f t="shared" si="0"/>
        <v>0</v>
      </c>
      <c r="Q23" s="5"/>
    </row>
    <row r="24" spans="1:17" x14ac:dyDescent="0.3">
      <c r="A24" s="10"/>
      <c r="B24" s="9"/>
      <c r="C24" s="10"/>
      <c r="D24" s="16"/>
      <c r="E24" s="16"/>
      <c r="F24" s="5"/>
      <c r="G24" s="16"/>
      <c r="H24" s="5"/>
      <c r="I24" s="16"/>
      <c r="J24" s="19"/>
      <c r="K24" s="19"/>
      <c r="L24" s="19"/>
      <c r="M24" s="19"/>
      <c r="N24" s="19"/>
      <c r="O24" s="19"/>
      <c r="P24" s="29">
        <f t="shared" si="0"/>
        <v>0</v>
      </c>
      <c r="Q24" s="5"/>
    </row>
    <row r="25" spans="1:17" x14ac:dyDescent="0.3">
      <c r="A25" s="10"/>
      <c r="B25" s="9"/>
      <c r="C25" s="10"/>
      <c r="D25" s="16"/>
      <c r="E25" s="16"/>
      <c r="F25" s="5"/>
      <c r="G25" s="16"/>
      <c r="H25" s="5"/>
      <c r="I25" s="16"/>
      <c r="J25" s="19"/>
      <c r="K25" s="19"/>
      <c r="L25" s="19"/>
      <c r="M25" s="19"/>
      <c r="N25" s="19"/>
      <c r="O25" s="19"/>
      <c r="P25" s="29">
        <f t="shared" si="0"/>
        <v>0</v>
      </c>
      <c r="Q25" s="5"/>
    </row>
    <row r="26" spans="1:17" x14ac:dyDescent="0.3">
      <c r="A26" s="10"/>
      <c r="B26" s="9"/>
      <c r="C26" s="10"/>
      <c r="D26" s="16"/>
      <c r="E26" s="16"/>
      <c r="F26" s="5"/>
      <c r="G26" s="16"/>
      <c r="H26" s="5"/>
      <c r="I26" s="16"/>
      <c r="J26" s="19"/>
      <c r="K26" s="19"/>
      <c r="L26" s="19"/>
      <c r="M26" s="19"/>
      <c r="N26" s="19"/>
      <c r="O26" s="19"/>
      <c r="P26" s="29">
        <f t="shared" si="0"/>
        <v>0</v>
      </c>
      <c r="Q26" s="5"/>
    </row>
    <row r="27" spans="1:17" x14ac:dyDescent="0.3">
      <c r="A27" s="10"/>
      <c r="B27" s="9"/>
      <c r="C27" s="10"/>
      <c r="D27" s="16"/>
      <c r="E27" s="16"/>
      <c r="F27" s="5"/>
      <c r="G27" s="16"/>
      <c r="H27" s="5"/>
      <c r="I27" s="16"/>
      <c r="J27" s="19"/>
      <c r="K27" s="19"/>
      <c r="L27" s="19"/>
      <c r="M27" s="19"/>
      <c r="N27" s="19"/>
      <c r="O27" s="19"/>
      <c r="P27" s="29">
        <f t="shared" si="0"/>
        <v>0</v>
      </c>
      <c r="Q27" s="5"/>
    </row>
    <row r="28" spans="1:17" x14ac:dyDescent="0.3">
      <c r="A28" s="10"/>
      <c r="B28" s="9"/>
      <c r="C28" s="10"/>
      <c r="D28" s="16"/>
      <c r="E28" s="16"/>
      <c r="F28" s="5"/>
      <c r="G28" s="16"/>
      <c r="H28" s="5"/>
      <c r="I28" s="16"/>
      <c r="J28" s="19"/>
      <c r="K28" s="19"/>
      <c r="L28" s="19"/>
      <c r="M28" s="19"/>
      <c r="N28" s="19"/>
      <c r="O28" s="19"/>
      <c r="P28" s="29">
        <f t="shared" si="0"/>
        <v>0</v>
      </c>
      <c r="Q28" s="5"/>
    </row>
    <row r="29" spans="1:17" x14ac:dyDescent="0.3">
      <c r="A29" s="10"/>
      <c r="B29" s="9"/>
      <c r="C29" s="10"/>
      <c r="D29" s="16"/>
      <c r="E29" s="16"/>
      <c r="F29" s="5"/>
      <c r="G29" s="16"/>
      <c r="H29" s="5"/>
      <c r="I29" s="16"/>
      <c r="J29" s="19"/>
      <c r="K29" s="19"/>
      <c r="L29" s="19"/>
      <c r="M29" s="19"/>
      <c r="N29" s="19"/>
      <c r="O29" s="19"/>
      <c r="P29" s="29">
        <f t="shared" si="0"/>
        <v>0</v>
      </c>
      <c r="Q29" s="5"/>
    </row>
    <row r="30" spans="1:17" x14ac:dyDescent="0.3">
      <c r="A30" s="10"/>
      <c r="B30" s="9"/>
      <c r="C30" s="10"/>
      <c r="D30" s="16"/>
      <c r="E30" s="16"/>
      <c r="F30" s="5"/>
      <c r="G30" s="16"/>
      <c r="H30" s="5"/>
      <c r="I30" s="16"/>
      <c r="J30" s="19"/>
      <c r="K30" s="19"/>
      <c r="L30" s="19"/>
      <c r="M30" s="19"/>
      <c r="N30" s="19"/>
      <c r="O30" s="19"/>
      <c r="P30" s="29">
        <f t="shared" si="0"/>
        <v>0</v>
      </c>
      <c r="Q30" s="5"/>
    </row>
    <row r="31" spans="1:17" x14ac:dyDescent="0.3">
      <c r="A31" s="10"/>
      <c r="B31" s="9"/>
      <c r="C31" s="10"/>
      <c r="D31" s="16"/>
      <c r="E31" s="16"/>
      <c r="F31" s="5"/>
      <c r="G31" s="16"/>
      <c r="H31" s="5"/>
      <c r="I31" s="16"/>
      <c r="J31" s="19"/>
      <c r="K31" s="19"/>
      <c r="L31" s="19"/>
      <c r="M31" s="19"/>
      <c r="N31" s="19"/>
      <c r="O31" s="19"/>
      <c r="P31" s="29">
        <f t="shared" si="0"/>
        <v>0</v>
      </c>
      <c r="Q31" s="5"/>
    </row>
    <row r="32" spans="1:17" ht="15" thickBot="1" x14ac:dyDescent="0.35"/>
    <row r="33" spans="1:24" x14ac:dyDescent="0.3">
      <c r="A33" s="20" t="s">
        <v>19</v>
      </c>
      <c r="B33" s="20"/>
      <c r="C33" s="20"/>
      <c r="D33" s="21">
        <f>AVERAGE(D3:D16)</f>
        <v>0.45138888888888895</v>
      </c>
      <c r="E33" s="21">
        <f>AVERAGE(E3:E16)</f>
        <v>1</v>
      </c>
      <c r="F33" s="22">
        <f>AVERAGE(F3:F16)</f>
        <v>11</v>
      </c>
      <c r="G33" s="21">
        <f>AVERAGE(G3:G16)</f>
        <v>0.43055555555555558</v>
      </c>
      <c r="H33" s="22">
        <f t="shared" ref="H33" si="1">AVERAGE(H3:H16)</f>
        <v>27.5</v>
      </c>
      <c r="I33" s="21">
        <f>AVERAGE(I3:I16)</f>
        <v>0.45138888888888895</v>
      </c>
      <c r="J33" s="22">
        <f t="shared" ref="J33:P33" si="2">AVERAGE(J3:J16)</f>
        <v>29.5</v>
      </c>
      <c r="K33" s="22">
        <f t="shared" si="2"/>
        <v>36</v>
      </c>
      <c r="L33" s="22">
        <f t="shared" si="2"/>
        <v>54</v>
      </c>
      <c r="M33" s="22">
        <f t="shared" ref="M33" si="3">AVERAGE(M3:M16)</f>
        <v>43</v>
      </c>
      <c r="N33" s="22">
        <f t="shared" si="2"/>
        <v>46.5</v>
      </c>
      <c r="O33" s="22">
        <f t="shared" si="2"/>
        <v>58.5</v>
      </c>
      <c r="P33" s="22">
        <f t="shared" si="2"/>
        <v>26.928571428571427</v>
      </c>
      <c r="Q33" s="23"/>
      <c r="S33" s="66" t="s">
        <v>21</v>
      </c>
      <c r="T33" s="67"/>
      <c r="U33" s="67"/>
      <c r="V33" s="67"/>
      <c r="W33" s="67"/>
      <c r="X33" s="68"/>
    </row>
    <row r="34" spans="1:24" ht="15" thickBot="1" x14ac:dyDescent="0.35">
      <c r="A34" s="24" t="s">
        <v>20</v>
      </c>
      <c r="B34" s="24"/>
      <c r="C34" s="24"/>
      <c r="D34" s="25">
        <f>SMALL(D3:D16,1)</f>
        <v>0.43055555555555558</v>
      </c>
      <c r="E34" s="25">
        <f>SMALL(E3:E16,1)</f>
        <v>1</v>
      </c>
      <c r="F34" s="26">
        <f>LARGE(F3:F16,1)</f>
        <v>12</v>
      </c>
      <c r="G34" s="25">
        <f>SMALL(G3:G16,1)</f>
        <v>0.43055555555555558</v>
      </c>
      <c r="H34" s="26">
        <f t="shared" ref="H34" si="4">LARGE(H3:H16,1)</f>
        <v>30</v>
      </c>
      <c r="I34" s="25">
        <f>SMALL(I3:I16,1)</f>
        <v>0.43055555555555558</v>
      </c>
      <c r="J34" s="26">
        <f t="shared" ref="J34:P34" si="5">LARGE(J3:J16,1)</f>
        <v>36</v>
      </c>
      <c r="K34" s="26">
        <f t="shared" si="5"/>
        <v>36</v>
      </c>
      <c r="L34" s="26">
        <f t="shared" si="5"/>
        <v>58</v>
      </c>
      <c r="M34" s="26">
        <f t="shared" ref="M34" si="6">LARGE(M3:M16,1)</f>
        <v>43</v>
      </c>
      <c r="N34" s="26">
        <f t="shared" si="5"/>
        <v>56</v>
      </c>
      <c r="O34" s="26">
        <f t="shared" si="5"/>
        <v>72</v>
      </c>
      <c r="P34" s="26">
        <f t="shared" si="5"/>
        <v>222</v>
      </c>
      <c r="Q34" s="27"/>
      <c r="S34" s="69"/>
      <c r="T34" s="70"/>
      <c r="U34" s="70"/>
      <c r="V34" s="70"/>
      <c r="W34" s="70"/>
      <c r="X34" s="71"/>
    </row>
  </sheetData>
  <mergeCells count="8">
    <mergeCell ref="S33:X34"/>
    <mergeCell ref="Q1:Q2"/>
    <mergeCell ref="P1:P2"/>
    <mergeCell ref="A1:A2"/>
    <mergeCell ref="D1:I1"/>
    <mergeCell ref="J1:O1"/>
    <mergeCell ref="B1:B2"/>
    <mergeCell ref="C1:C2"/>
  </mergeCells>
  <dataValidations count="1">
    <dataValidation type="list" allowBlank="1" showInputMessage="1" showErrorMessage="1" sqref="B3:B31" xr:uid="{FBE1D34A-9A4C-4033-BCD2-7B7F9324D3A7}">
      <formula1>"Male, Female"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P106"/>
  <sheetViews>
    <sheetView workbookViewId="0">
      <selection activeCell="G68" sqref="G68"/>
    </sheetView>
  </sheetViews>
  <sheetFormatPr defaultColWidth="9.109375" defaultRowHeight="18" x14ac:dyDescent="0.35"/>
  <cols>
    <col min="1" max="1" width="6.5546875" style="31" bestFit="1" customWidth="1"/>
    <col min="2" max="2" width="7.88671875" style="31" customWidth="1"/>
    <col min="3" max="3" width="7.5546875" style="31" bestFit="1" customWidth="1"/>
    <col min="4" max="4" width="3.5546875" style="31" bestFit="1" customWidth="1"/>
    <col min="5" max="5" width="8" style="31" customWidth="1"/>
    <col min="6" max="6" width="9.6640625" style="31" customWidth="1"/>
    <col min="7" max="7" width="7.5546875" style="31" customWidth="1"/>
    <col min="8" max="8" width="7.5546875" style="31" bestFit="1" customWidth="1"/>
    <col min="9" max="9" width="7.5546875" style="31" customWidth="1"/>
    <col min="10" max="10" width="7.5546875" style="31" bestFit="1" customWidth="1"/>
    <col min="11" max="11" width="7" style="31" customWidth="1"/>
    <col min="12" max="12" width="7.5546875" style="31" bestFit="1" customWidth="1"/>
    <col min="13" max="13" width="3.5546875" style="31" bestFit="1" customWidth="1"/>
    <col min="14" max="14" width="6.6640625" style="31" customWidth="1"/>
    <col min="15" max="15" width="7.5546875" style="31" bestFit="1" customWidth="1"/>
    <col min="16" max="16" width="6.5546875" style="31" bestFit="1" customWidth="1"/>
    <col min="17" max="16384" width="9.109375" style="31"/>
  </cols>
  <sheetData>
    <row r="1" spans="1:16" ht="26.4" thickBot="1" x14ac:dyDescent="0.55000000000000004">
      <c r="A1" s="92" t="s">
        <v>275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x14ac:dyDescent="0.35">
      <c r="A2" s="32"/>
      <c r="B2" s="93">
        <v>1</v>
      </c>
      <c r="C2" s="94"/>
      <c r="D2" s="94"/>
      <c r="E2" s="94"/>
      <c r="F2" s="95"/>
      <c r="G2" s="93">
        <v>2</v>
      </c>
      <c r="H2" s="95"/>
      <c r="I2" s="93">
        <v>3</v>
      </c>
      <c r="J2" s="95"/>
      <c r="K2" s="93">
        <v>4</v>
      </c>
      <c r="L2" s="94"/>
      <c r="M2" s="94"/>
      <c r="N2" s="94"/>
      <c r="O2" s="95"/>
      <c r="P2" s="33"/>
    </row>
    <row r="3" spans="1:16" x14ac:dyDescent="0.35">
      <c r="A3" s="34" t="s">
        <v>13</v>
      </c>
      <c r="B3" s="96" t="s">
        <v>12</v>
      </c>
      <c r="C3" s="97"/>
      <c r="D3" s="35" t="s">
        <v>27</v>
      </c>
      <c r="E3" s="96" t="s">
        <v>28</v>
      </c>
      <c r="F3" s="97"/>
      <c r="G3" s="88" t="s">
        <v>29</v>
      </c>
      <c r="H3" s="89"/>
      <c r="I3" s="96" t="s">
        <v>23</v>
      </c>
      <c r="J3" s="97"/>
      <c r="K3" s="90" t="s">
        <v>30</v>
      </c>
      <c r="L3" s="91"/>
      <c r="M3" s="35" t="s">
        <v>27</v>
      </c>
      <c r="N3" s="90" t="s">
        <v>31</v>
      </c>
      <c r="O3" s="91"/>
      <c r="P3" s="36" t="s">
        <v>13</v>
      </c>
    </row>
    <row r="4" spans="1:16" x14ac:dyDescent="0.35">
      <c r="A4" s="34"/>
      <c r="B4" s="37" t="s">
        <v>32</v>
      </c>
      <c r="C4" s="37" t="s">
        <v>33</v>
      </c>
      <c r="D4" s="85"/>
      <c r="E4" s="37" t="s">
        <v>32</v>
      </c>
      <c r="F4" s="37" t="s">
        <v>33</v>
      </c>
      <c r="G4" s="37" t="s">
        <v>32</v>
      </c>
      <c r="H4" s="37" t="s">
        <v>33</v>
      </c>
      <c r="I4" s="37" t="s">
        <v>32</v>
      </c>
      <c r="J4" s="37" t="s">
        <v>33</v>
      </c>
      <c r="K4" s="37" t="s">
        <v>32</v>
      </c>
      <c r="L4" s="37" t="s">
        <v>33</v>
      </c>
      <c r="M4" s="85"/>
      <c r="N4" s="37" t="s">
        <v>32</v>
      </c>
      <c r="O4" s="37" t="s">
        <v>33</v>
      </c>
      <c r="P4" s="36"/>
    </row>
    <row r="5" spans="1:16" x14ac:dyDescent="0.35">
      <c r="A5" s="34">
        <v>100</v>
      </c>
      <c r="B5" s="38" t="s">
        <v>34</v>
      </c>
      <c r="C5" s="39" t="s">
        <v>35</v>
      </c>
      <c r="D5" s="86"/>
      <c r="E5" s="40">
        <v>6.9444444444444434E-2</v>
      </c>
      <c r="F5" s="40">
        <v>6.9444444444444434E-2</v>
      </c>
      <c r="G5" s="41">
        <v>120</v>
      </c>
      <c r="H5" s="42">
        <v>70</v>
      </c>
      <c r="I5" s="43">
        <v>0.20833333333333334</v>
      </c>
      <c r="J5" s="43">
        <v>0.20833333333333334</v>
      </c>
      <c r="K5" s="44" t="s">
        <v>36</v>
      </c>
      <c r="L5" s="44" t="s">
        <v>37</v>
      </c>
      <c r="M5" s="86"/>
      <c r="N5" s="45">
        <v>16.45</v>
      </c>
      <c r="O5" s="46">
        <v>0.79166666666666663</v>
      </c>
      <c r="P5" s="36">
        <v>100</v>
      </c>
    </row>
    <row r="6" spans="1:16" x14ac:dyDescent="0.35">
      <c r="A6" s="34">
        <v>99</v>
      </c>
      <c r="B6" s="47"/>
      <c r="C6" s="47"/>
      <c r="D6" s="86"/>
      <c r="E6" s="48">
        <v>6.8749999999999992E-2</v>
      </c>
      <c r="F6" s="48">
        <v>6.8749999999999992E-2</v>
      </c>
      <c r="G6" s="49">
        <v>118</v>
      </c>
      <c r="H6" s="49">
        <v>69</v>
      </c>
      <c r="I6" s="50">
        <v>0.20625000000000002</v>
      </c>
      <c r="J6" s="50">
        <v>0.20625000000000002</v>
      </c>
      <c r="K6" s="51" t="s">
        <v>38</v>
      </c>
      <c r="L6" s="51" t="s">
        <v>39</v>
      </c>
      <c r="M6" s="86"/>
      <c r="N6" s="52">
        <v>16.52</v>
      </c>
      <c r="O6" s="53">
        <v>0.79652777777777783</v>
      </c>
      <c r="P6" s="36">
        <v>99</v>
      </c>
    </row>
    <row r="7" spans="1:16" x14ac:dyDescent="0.35">
      <c r="A7" s="34">
        <v>98</v>
      </c>
      <c r="B7" s="39" t="s">
        <v>40</v>
      </c>
      <c r="C7" s="39"/>
      <c r="D7" s="86"/>
      <c r="E7" s="40">
        <v>6.805555555555555E-2</v>
      </c>
      <c r="F7" s="40">
        <v>6.805555555555555E-2</v>
      </c>
      <c r="G7" s="54">
        <v>117</v>
      </c>
      <c r="H7" s="42">
        <v>68</v>
      </c>
      <c r="I7" s="43">
        <v>0.20416666666666669</v>
      </c>
      <c r="J7" s="43">
        <v>0.20416666666666669</v>
      </c>
      <c r="K7" s="44" t="s">
        <v>41</v>
      </c>
      <c r="L7" s="44" t="s">
        <v>42</v>
      </c>
      <c r="M7" s="86"/>
      <c r="N7" s="45">
        <v>16.59</v>
      </c>
      <c r="O7" s="46">
        <v>0.80138888888888893</v>
      </c>
      <c r="P7" s="36">
        <v>98</v>
      </c>
    </row>
    <row r="8" spans="1:16" x14ac:dyDescent="0.35">
      <c r="A8" s="34">
        <v>97</v>
      </c>
      <c r="B8" s="47"/>
      <c r="C8" s="47"/>
      <c r="D8" s="86"/>
      <c r="E8" s="48">
        <v>6.7361111111111108E-2</v>
      </c>
      <c r="F8" s="48">
        <v>6.7361111111111108E-2</v>
      </c>
      <c r="G8" s="49">
        <v>115</v>
      </c>
      <c r="H8" s="49">
        <v>67</v>
      </c>
      <c r="I8" s="50">
        <v>0.20208333333333331</v>
      </c>
      <c r="J8" s="50">
        <v>0.20208333333333331</v>
      </c>
      <c r="K8" s="51" t="s">
        <v>43</v>
      </c>
      <c r="L8" s="51" t="s">
        <v>44</v>
      </c>
      <c r="M8" s="86"/>
      <c r="N8" s="52">
        <v>17.059999999999999</v>
      </c>
      <c r="O8" s="53">
        <v>0.80625000000000002</v>
      </c>
      <c r="P8" s="36">
        <v>97</v>
      </c>
    </row>
    <row r="9" spans="1:16" x14ac:dyDescent="0.35">
      <c r="A9" s="34">
        <v>96</v>
      </c>
      <c r="B9" s="39"/>
      <c r="C9" s="39"/>
      <c r="D9" s="86"/>
      <c r="E9" s="40">
        <v>6.6666666666666666E-2</v>
      </c>
      <c r="F9" s="40">
        <v>6.6666666666666666E-2</v>
      </c>
      <c r="G9" s="54">
        <v>113</v>
      </c>
      <c r="H9" s="42">
        <v>66</v>
      </c>
      <c r="I9" s="43">
        <v>0.19999999999999998</v>
      </c>
      <c r="J9" s="43">
        <v>0.19999999999999998</v>
      </c>
      <c r="K9" s="44" t="s">
        <v>45</v>
      </c>
      <c r="L9" s="44" t="s">
        <v>46</v>
      </c>
      <c r="M9" s="86"/>
      <c r="N9" s="45">
        <v>17.13</v>
      </c>
      <c r="O9" s="46">
        <v>0.81111111111111101</v>
      </c>
      <c r="P9" s="36">
        <v>96</v>
      </c>
    </row>
    <row r="10" spans="1:16" x14ac:dyDescent="0.35">
      <c r="A10" s="34">
        <v>95</v>
      </c>
      <c r="B10" s="47"/>
      <c r="C10" s="47"/>
      <c r="D10" s="86"/>
      <c r="E10" s="48">
        <v>6.5972222222222224E-2</v>
      </c>
      <c r="F10" s="48">
        <v>6.5972222222222224E-2</v>
      </c>
      <c r="G10" s="49">
        <v>112</v>
      </c>
      <c r="H10" s="49">
        <v>65</v>
      </c>
      <c r="I10" s="50">
        <v>0.19791666666666666</v>
      </c>
      <c r="J10" s="50">
        <v>0.19791666666666666</v>
      </c>
      <c r="K10" s="51" t="s">
        <v>47</v>
      </c>
      <c r="L10" s="51" t="s">
        <v>48</v>
      </c>
      <c r="M10" s="86"/>
      <c r="N10" s="52">
        <v>17.2</v>
      </c>
      <c r="O10" s="53">
        <v>0.81597222222222221</v>
      </c>
      <c r="P10" s="36">
        <v>95</v>
      </c>
    </row>
    <row r="11" spans="1:16" x14ac:dyDescent="0.35">
      <c r="A11" s="34">
        <v>94</v>
      </c>
      <c r="B11" s="39">
        <v>23</v>
      </c>
      <c r="C11" s="39" t="s">
        <v>49</v>
      </c>
      <c r="D11" s="86"/>
      <c r="E11" s="40">
        <v>6.5277777777777782E-2</v>
      </c>
      <c r="F11" s="40">
        <v>6.5277777777777782E-2</v>
      </c>
      <c r="G11" s="41">
        <v>110</v>
      </c>
      <c r="H11" s="42">
        <v>64</v>
      </c>
      <c r="I11" s="43">
        <v>0.19513888888888889</v>
      </c>
      <c r="J11" s="43">
        <v>0.19513888888888889</v>
      </c>
      <c r="K11" s="44" t="s">
        <v>50</v>
      </c>
      <c r="L11" s="44" t="s">
        <v>51</v>
      </c>
      <c r="M11" s="86"/>
      <c r="N11" s="45">
        <v>17.260000000000002</v>
      </c>
      <c r="O11" s="46">
        <v>0.8208333333333333</v>
      </c>
      <c r="P11" s="36">
        <v>94</v>
      </c>
    </row>
    <row r="12" spans="1:16" x14ac:dyDescent="0.35">
      <c r="A12" s="34">
        <v>93</v>
      </c>
      <c r="B12" s="47"/>
      <c r="C12" s="47"/>
      <c r="D12" s="86"/>
      <c r="E12" s="48">
        <v>6.458333333333334E-2</v>
      </c>
      <c r="F12" s="48">
        <v>6.458333333333334E-2</v>
      </c>
      <c r="G12" s="49">
        <v>108</v>
      </c>
      <c r="H12" s="49">
        <v>63</v>
      </c>
      <c r="I12" s="50">
        <v>0.19305555555555554</v>
      </c>
      <c r="J12" s="50">
        <v>0.19305555555555554</v>
      </c>
      <c r="K12" s="51" t="s">
        <v>52</v>
      </c>
      <c r="L12" s="51" t="s">
        <v>53</v>
      </c>
      <c r="M12" s="86"/>
      <c r="N12" s="52">
        <v>17.329999999999998</v>
      </c>
      <c r="O12" s="53">
        <v>0.8256944444444444</v>
      </c>
      <c r="P12" s="36">
        <v>93</v>
      </c>
    </row>
    <row r="13" spans="1:16" x14ac:dyDescent="0.35">
      <c r="A13" s="34">
        <v>92</v>
      </c>
      <c r="B13" s="39"/>
      <c r="C13" s="39"/>
      <c r="D13" s="86"/>
      <c r="E13" s="40">
        <v>6.3888888888888884E-2</v>
      </c>
      <c r="F13" s="40">
        <v>6.3888888888888884E-2</v>
      </c>
      <c r="G13" s="54">
        <v>106</v>
      </c>
      <c r="H13" s="42">
        <v>62</v>
      </c>
      <c r="I13" s="43">
        <v>0.19097222222222221</v>
      </c>
      <c r="J13" s="43">
        <v>0.19097222222222221</v>
      </c>
      <c r="K13" s="44" t="s">
        <v>54</v>
      </c>
      <c r="L13" s="44" t="s">
        <v>55</v>
      </c>
      <c r="M13" s="86"/>
      <c r="N13" s="45">
        <v>17.399999999999999</v>
      </c>
      <c r="O13" s="46">
        <v>0.8305555555555556</v>
      </c>
      <c r="P13" s="36">
        <v>92</v>
      </c>
    </row>
    <row r="14" spans="1:16" x14ac:dyDescent="0.35">
      <c r="A14" s="34">
        <v>91</v>
      </c>
      <c r="B14" s="47">
        <v>22</v>
      </c>
      <c r="C14" s="47"/>
      <c r="D14" s="86"/>
      <c r="E14" s="48">
        <v>6.3194444444444442E-2</v>
      </c>
      <c r="F14" s="48">
        <v>6.3194444444444442E-2</v>
      </c>
      <c r="G14" s="49">
        <v>105</v>
      </c>
      <c r="H14" s="49">
        <v>61</v>
      </c>
      <c r="I14" s="50">
        <v>0.18888888888888888</v>
      </c>
      <c r="J14" s="50">
        <v>0.18888888888888888</v>
      </c>
      <c r="K14" s="51" t="s">
        <v>56</v>
      </c>
      <c r="L14" s="51" t="s">
        <v>57</v>
      </c>
      <c r="M14" s="86"/>
      <c r="N14" s="52">
        <v>17.47</v>
      </c>
      <c r="O14" s="53">
        <v>0.8354166666666667</v>
      </c>
      <c r="P14" s="36">
        <v>91</v>
      </c>
    </row>
    <row r="15" spans="1:16" x14ac:dyDescent="0.35">
      <c r="A15" s="34">
        <v>90</v>
      </c>
      <c r="B15" s="39"/>
      <c r="C15" s="39"/>
      <c r="D15" s="86"/>
      <c r="E15" s="40">
        <v>6.25E-2</v>
      </c>
      <c r="F15" s="40">
        <v>6.25E-2</v>
      </c>
      <c r="G15" s="54">
        <v>103</v>
      </c>
      <c r="H15" s="42">
        <v>60</v>
      </c>
      <c r="I15" s="43">
        <v>0.18680555555555556</v>
      </c>
      <c r="J15" s="43">
        <v>0.18680555555555556</v>
      </c>
      <c r="K15" s="44" t="s">
        <v>58</v>
      </c>
      <c r="L15" s="44" t="s">
        <v>59</v>
      </c>
      <c r="M15" s="86"/>
      <c r="N15" s="45">
        <v>17.54</v>
      </c>
      <c r="O15" s="46">
        <v>0.84027777777777779</v>
      </c>
      <c r="P15" s="36">
        <v>90</v>
      </c>
    </row>
    <row r="16" spans="1:16" x14ac:dyDescent="0.35">
      <c r="A16" s="34">
        <v>89</v>
      </c>
      <c r="B16" s="47"/>
      <c r="C16" s="47"/>
      <c r="D16" s="86"/>
      <c r="E16" s="48">
        <v>6.1805555555555558E-2</v>
      </c>
      <c r="F16" s="48">
        <v>6.1805555555555558E-2</v>
      </c>
      <c r="G16" s="49">
        <v>101</v>
      </c>
      <c r="H16" s="49">
        <v>59</v>
      </c>
      <c r="I16" s="50">
        <v>0.18472222222222223</v>
      </c>
      <c r="J16" s="50">
        <v>0.18472222222222223</v>
      </c>
      <c r="K16" s="51" t="s">
        <v>60</v>
      </c>
      <c r="L16" s="51" t="s">
        <v>61</v>
      </c>
      <c r="M16" s="86"/>
      <c r="N16" s="52">
        <v>18.010000000000002</v>
      </c>
      <c r="O16" s="53">
        <v>0.84513888888888899</v>
      </c>
      <c r="P16" s="36">
        <v>89</v>
      </c>
    </row>
    <row r="17" spans="1:16" x14ac:dyDescent="0.35">
      <c r="A17" s="34">
        <v>88</v>
      </c>
      <c r="B17" s="39">
        <v>21</v>
      </c>
      <c r="C17" s="39" t="s">
        <v>62</v>
      </c>
      <c r="D17" s="86"/>
      <c r="E17" s="40">
        <v>6.1111111111111116E-2</v>
      </c>
      <c r="F17" s="40">
        <v>6.1111111111111116E-2</v>
      </c>
      <c r="G17" s="41">
        <v>100</v>
      </c>
      <c r="H17" s="42">
        <v>58</v>
      </c>
      <c r="I17" s="43">
        <v>0.18263888888888891</v>
      </c>
      <c r="J17" s="43">
        <v>0.18263888888888891</v>
      </c>
      <c r="K17" s="44" t="s">
        <v>63</v>
      </c>
      <c r="L17" s="44" t="s">
        <v>64</v>
      </c>
      <c r="M17" s="86"/>
      <c r="N17" s="45">
        <v>18.079999999999998</v>
      </c>
      <c r="O17" s="46">
        <v>0.85</v>
      </c>
      <c r="P17" s="36">
        <v>88</v>
      </c>
    </row>
    <row r="18" spans="1:16" x14ac:dyDescent="0.35">
      <c r="A18" s="34">
        <v>87</v>
      </c>
      <c r="B18" s="47"/>
      <c r="C18" s="47"/>
      <c r="D18" s="86"/>
      <c r="E18" s="48">
        <v>6.0416666666666667E-2</v>
      </c>
      <c r="F18" s="48">
        <v>6.0416666666666667E-2</v>
      </c>
      <c r="G18" s="49">
        <v>98</v>
      </c>
      <c r="H18" s="49">
        <v>57</v>
      </c>
      <c r="I18" s="50">
        <v>0.18055555555555555</v>
      </c>
      <c r="J18" s="50">
        <v>0.18055555555555555</v>
      </c>
      <c r="K18" s="51" t="s">
        <v>65</v>
      </c>
      <c r="L18" s="51" t="s">
        <v>66</v>
      </c>
      <c r="M18" s="86"/>
      <c r="N18" s="52">
        <v>18.149999999999999</v>
      </c>
      <c r="O18" s="53">
        <v>0.85486111111111107</v>
      </c>
      <c r="P18" s="36">
        <v>87</v>
      </c>
    </row>
    <row r="19" spans="1:16" x14ac:dyDescent="0.35">
      <c r="A19" s="34">
        <v>86</v>
      </c>
      <c r="B19" s="39"/>
      <c r="C19" s="39"/>
      <c r="D19" s="86"/>
      <c r="E19" s="40">
        <v>5.9722222222222225E-2</v>
      </c>
      <c r="F19" s="40">
        <v>5.9722222222222225E-2</v>
      </c>
      <c r="G19" s="54">
        <v>96</v>
      </c>
      <c r="H19" s="42">
        <v>56</v>
      </c>
      <c r="I19" s="43">
        <v>0.17847222222222223</v>
      </c>
      <c r="J19" s="43">
        <v>0.17847222222222223</v>
      </c>
      <c r="K19" s="44" t="s">
        <v>67</v>
      </c>
      <c r="L19" s="44" t="s">
        <v>68</v>
      </c>
      <c r="M19" s="86"/>
      <c r="N19" s="45">
        <v>18.22</v>
      </c>
      <c r="O19" s="46">
        <v>0.85972222222222217</v>
      </c>
      <c r="P19" s="36">
        <v>86</v>
      </c>
    </row>
    <row r="20" spans="1:16" x14ac:dyDescent="0.35">
      <c r="A20" s="34">
        <v>85</v>
      </c>
      <c r="B20" s="47"/>
      <c r="C20" s="47"/>
      <c r="D20" s="86"/>
      <c r="E20" s="48">
        <v>5.9027777777777783E-2</v>
      </c>
      <c r="F20" s="48">
        <v>5.9027777777777783E-2</v>
      </c>
      <c r="G20" s="49">
        <v>95</v>
      </c>
      <c r="H20" s="49">
        <v>55</v>
      </c>
      <c r="I20" s="50">
        <v>0.1763888888888889</v>
      </c>
      <c r="J20" s="50">
        <v>0.1763888888888889</v>
      </c>
      <c r="K20" s="51" t="s">
        <v>69</v>
      </c>
      <c r="L20" s="51" t="s">
        <v>70</v>
      </c>
      <c r="M20" s="86"/>
      <c r="N20" s="52">
        <v>18.29</v>
      </c>
      <c r="O20" s="53">
        <v>0.86458333333333337</v>
      </c>
      <c r="P20" s="36">
        <v>85</v>
      </c>
    </row>
    <row r="21" spans="1:16" x14ac:dyDescent="0.35">
      <c r="A21" s="34">
        <v>84</v>
      </c>
      <c r="B21" s="39">
        <v>20</v>
      </c>
      <c r="C21" s="39"/>
      <c r="D21" s="86"/>
      <c r="E21" s="40">
        <v>5.8333333333333327E-2</v>
      </c>
      <c r="F21" s="40">
        <v>5.8333333333333327E-2</v>
      </c>
      <c r="G21" s="54">
        <v>93</v>
      </c>
      <c r="H21" s="42">
        <v>54</v>
      </c>
      <c r="I21" s="43">
        <v>0.17430555555555557</v>
      </c>
      <c r="J21" s="43">
        <v>0.17430555555555557</v>
      </c>
      <c r="K21" s="44" t="s">
        <v>71</v>
      </c>
      <c r="L21" s="44" t="s">
        <v>72</v>
      </c>
      <c r="M21" s="86"/>
      <c r="N21" s="45">
        <v>18.350000000000001</v>
      </c>
      <c r="O21" s="46">
        <v>0.86875000000000002</v>
      </c>
      <c r="P21" s="36">
        <v>84</v>
      </c>
    </row>
    <row r="22" spans="1:16" x14ac:dyDescent="0.35">
      <c r="A22" s="34">
        <v>83</v>
      </c>
      <c r="B22" s="47"/>
      <c r="C22" s="47"/>
      <c r="D22" s="86"/>
      <c r="E22" s="48">
        <v>5.7638888888888885E-2</v>
      </c>
      <c r="F22" s="48">
        <v>5.7638888888888885E-2</v>
      </c>
      <c r="G22" s="49">
        <v>91</v>
      </c>
      <c r="H22" s="49">
        <v>53</v>
      </c>
      <c r="I22" s="50">
        <v>0.17222222222222225</v>
      </c>
      <c r="J22" s="50">
        <v>0.17222222222222225</v>
      </c>
      <c r="K22" s="51" t="s">
        <v>73</v>
      </c>
      <c r="L22" s="51" t="s">
        <v>74</v>
      </c>
      <c r="M22" s="86"/>
      <c r="N22" s="52">
        <v>18.420000000000002</v>
      </c>
      <c r="O22" s="53">
        <v>0.87361111111111101</v>
      </c>
      <c r="P22" s="36">
        <v>83</v>
      </c>
    </row>
    <row r="23" spans="1:16" x14ac:dyDescent="0.35">
      <c r="A23" s="34">
        <v>82</v>
      </c>
      <c r="B23" s="39"/>
      <c r="C23" s="39"/>
      <c r="D23" s="86"/>
      <c r="E23" s="40">
        <v>5.6944444444444443E-2</v>
      </c>
      <c r="F23" s="40">
        <v>5.6944444444444443E-2</v>
      </c>
      <c r="G23" s="41">
        <v>89</v>
      </c>
      <c r="H23" s="42">
        <v>52</v>
      </c>
      <c r="I23" s="43">
        <v>0.17013888888888887</v>
      </c>
      <c r="J23" s="43">
        <v>0.17013888888888887</v>
      </c>
      <c r="K23" s="44" t="s">
        <v>75</v>
      </c>
      <c r="L23" s="44" t="s">
        <v>76</v>
      </c>
      <c r="M23" s="86"/>
      <c r="N23" s="45">
        <v>18.489999999999998</v>
      </c>
      <c r="O23" s="46">
        <v>0.87847222222222221</v>
      </c>
      <c r="P23" s="36">
        <v>82</v>
      </c>
    </row>
    <row r="24" spans="1:16" x14ac:dyDescent="0.35">
      <c r="A24" s="34">
        <v>81</v>
      </c>
      <c r="B24" s="47">
        <v>19</v>
      </c>
      <c r="C24" s="47" t="s">
        <v>77</v>
      </c>
      <c r="D24" s="86"/>
      <c r="E24" s="48">
        <v>5.6250000000000001E-2</v>
      </c>
      <c r="F24" s="48">
        <v>5.6250000000000001E-2</v>
      </c>
      <c r="G24" s="49">
        <v>88</v>
      </c>
      <c r="H24" s="49">
        <v>51</v>
      </c>
      <c r="I24" s="50">
        <v>0.16805555555555554</v>
      </c>
      <c r="J24" s="50">
        <v>0.16805555555555554</v>
      </c>
      <c r="K24" s="51" t="s">
        <v>78</v>
      </c>
      <c r="L24" s="51" t="s">
        <v>79</v>
      </c>
      <c r="M24" s="86"/>
      <c r="N24" s="52">
        <v>18.559999999999999</v>
      </c>
      <c r="O24" s="53">
        <v>0.8833333333333333</v>
      </c>
      <c r="P24" s="36">
        <v>81</v>
      </c>
    </row>
    <row r="25" spans="1:16" x14ac:dyDescent="0.35">
      <c r="A25" s="34">
        <v>80</v>
      </c>
      <c r="B25" s="39"/>
      <c r="C25" s="39"/>
      <c r="D25" s="86"/>
      <c r="E25" s="40">
        <v>5.5555555555555552E-2</v>
      </c>
      <c r="F25" s="40">
        <v>5.5555555555555552E-2</v>
      </c>
      <c r="G25" s="54">
        <v>86</v>
      </c>
      <c r="H25" s="42">
        <v>50</v>
      </c>
      <c r="I25" s="43">
        <v>0.16597222222222222</v>
      </c>
      <c r="J25" s="43">
        <v>0.16597222222222222</v>
      </c>
      <c r="K25" s="44" t="s">
        <v>80</v>
      </c>
      <c r="L25" s="44" t="s">
        <v>81</v>
      </c>
      <c r="M25" s="86"/>
      <c r="N25" s="45">
        <v>19.03</v>
      </c>
      <c r="O25" s="46">
        <v>0.8881944444444444</v>
      </c>
      <c r="P25" s="36">
        <v>80</v>
      </c>
    </row>
    <row r="26" spans="1:16" x14ac:dyDescent="0.35">
      <c r="A26" s="34">
        <v>79</v>
      </c>
      <c r="B26" s="47"/>
      <c r="C26" s="47"/>
      <c r="D26" s="86"/>
      <c r="E26" s="48">
        <v>5.486111111111111E-2</v>
      </c>
      <c r="F26" s="48">
        <v>5.486111111111111E-2</v>
      </c>
      <c r="G26" s="49">
        <v>84</v>
      </c>
      <c r="H26" s="49">
        <v>49</v>
      </c>
      <c r="I26" s="50">
        <v>0.16388888888888889</v>
      </c>
      <c r="J26" s="50">
        <v>0.16388888888888889</v>
      </c>
      <c r="K26" s="51" t="s">
        <v>82</v>
      </c>
      <c r="L26" s="51" t="s">
        <v>83</v>
      </c>
      <c r="M26" s="86"/>
      <c r="N26" s="52">
        <v>19.100000000000001</v>
      </c>
      <c r="O26" s="53">
        <v>0.8930555555555556</v>
      </c>
      <c r="P26" s="36">
        <v>79</v>
      </c>
    </row>
    <row r="27" spans="1:16" x14ac:dyDescent="0.35">
      <c r="A27" s="34">
        <v>78</v>
      </c>
      <c r="B27" s="39">
        <v>18</v>
      </c>
      <c r="C27" s="39"/>
      <c r="D27" s="86"/>
      <c r="E27" s="40">
        <v>5.4166666666666669E-2</v>
      </c>
      <c r="F27" s="40">
        <v>5.4166666666666669E-2</v>
      </c>
      <c r="G27" s="54">
        <v>83</v>
      </c>
      <c r="H27" s="42">
        <v>48</v>
      </c>
      <c r="I27" s="43">
        <v>0.16180555555555556</v>
      </c>
      <c r="J27" s="43">
        <v>0.16180555555555556</v>
      </c>
      <c r="K27" s="44" t="s">
        <v>84</v>
      </c>
      <c r="L27" s="44" t="s">
        <v>85</v>
      </c>
      <c r="M27" s="86"/>
      <c r="N27" s="45">
        <v>19.170000000000002</v>
      </c>
      <c r="O27" s="46">
        <v>0.89861111111111114</v>
      </c>
      <c r="P27" s="36">
        <v>78</v>
      </c>
    </row>
    <row r="28" spans="1:16" x14ac:dyDescent="0.35">
      <c r="A28" s="34">
        <v>77</v>
      </c>
      <c r="B28" s="47"/>
      <c r="C28" s="47"/>
      <c r="D28" s="86"/>
      <c r="E28" s="48">
        <v>5.347222222222222E-2</v>
      </c>
      <c r="F28" s="48">
        <v>5.347222222222222E-2</v>
      </c>
      <c r="G28" s="49">
        <v>81</v>
      </c>
      <c r="H28" s="49">
        <v>47</v>
      </c>
      <c r="I28" s="50">
        <v>0.15972222222222224</v>
      </c>
      <c r="J28" s="50">
        <v>0.15972222222222224</v>
      </c>
      <c r="K28" s="51" t="s">
        <v>86</v>
      </c>
      <c r="L28" s="51" t="s">
        <v>87</v>
      </c>
      <c r="M28" s="86"/>
      <c r="N28" s="52">
        <v>19.239999999999998</v>
      </c>
      <c r="O28" s="53">
        <v>0.90347222222222223</v>
      </c>
      <c r="P28" s="36">
        <v>77</v>
      </c>
    </row>
    <row r="29" spans="1:16" x14ac:dyDescent="0.35">
      <c r="A29" s="34">
        <v>76</v>
      </c>
      <c r="B29" s="39"/>
      <c r="C29" s="39"/>
      <c r="D29" s="86"/>
      <c r="E29" s="40">
        <v>5.2777777777777778E-2</v>
      </c>
      <c r="F29" s="40">
        <v>5.2777777777777778E-2</v>
      </c>
      <c r="G29" s="41">
        <v>79</v>
      </c>
      <c r="H29" s="42">
        <v>46</v>
      </c>
      <c r="I29" s="43">
        <v>0.15763888888888888</v>
      </c>
      <c r="J29" s="43">
        <v>0.15763888888888888</v>
      </c>
      <c r="K29" s="44" t="s">
        <v>88</v>
      </c>
      <c r="L29" s="44" t="s">
        <v>89</v>
      </c>
      <c r="M29" s="86"/>
      <c r="N29" s="45">
        <v>19.309999999999999</v>
      </c>
      <c r="O29" s="46">
        <v>0.90833333333333333</v>
      </c>
      <c r="P29" s="36">
        <v>76</v>
      </c>
    </row>
    <row r="30" spans="1:16" x14ac:dyDescent="0.35">
      <c r="A30" s="34">
        <v>75</v>
      </c>
      <c r="B30" s="47"/>
      <c r="C30" s="47"/>
      <c r="D30" s="86"/>
      <c r="E30" s="48">
        <v>5.2083333333333336E-2</v>
      </c>
      <c r="F30" s="48">
        <v>5.2083333333333336E-2</v>
      </c>
      <c r="G30" s="49">
        <v>78</v>
      </c>
      <c r="H30" s="49">
        <v>45</v>
      </c>
      <c r="I30" s="50">
        <v>0.15555555555555556</v>
      </c>
      <c r="J30" s="50">
        <v>0.15555555555555556</v>
      </c>
      <c r="K30" s="51" t="s">
        <v>90</v>
      </c>
      <c r="L30" s="51" t="s">
        <v>91</v>
      </c>
      <c r="M30" s="86"/>
      <c r="N30" s="52">
        <v>19.38</v>
      </c>
      <c r="O30" s="53">
        <v>0.91388888888888886</v>
      </c>
      <c r="P30" s="36">
        <v>75</v>
      </c>
    </row>
    <row r="31" spans="1:16" x14ac:dyDescent="0.35">
      <c r="A31" s="34">
        <v>74</v>
      </c>
      <c r="B31" s="39">
        <v>17</v>
      </c>
      <c r="C31" s="39" t="s">
        <v>92</v>
      </c>
      <c r="D31" s="86"/>
      <c r="E31" s="40">
        <v>5.1388888888888894E-2</v>
      </c>
      <c r="F31" s="40">
        <v>5.1388888888888894E-2</v>
      </c>
      <c r="G31" s="54">
        <v>76</v>
      </c>
      <c r="H31" s="42">
        <v>44</v>
      </c>
      <c r="I31" s="43">
        <v>0.15347222222222223</v>
      </c>
      <c r="J31" s="43">
        <v>0.15347222222222223</v>
      </c>
      <c r="K31" s="44" t="s">
        <v>93</v>
      </c>
      <c r="L31" s="44" t="s">
        <v>94</v>
      </c>
      <c r="M31" s="86"/>
      <c r="N31" s="45">
        <v>19.440000000000001</v>
      </c>
      <c r="O31" s="46">
        <v>0.91875000000000007</v>
      </c>
      <c r="P31" s="36">
        <v>74</v>
      </c>
    </row>
    <row r="32" spans="1:16" x14ac:dyDescent="0.35">
      <c r="A32" s="34">
        <v>73</v>
      </c>
      <c r="B32" s="47"/>
      <c r="C32" s="47"/>
      <c r="D32" s="86"/>
      <c r="E32" s="48">
        <v>5.0694444444444452E-2</v>
      </c>
      <c r="F32" s="48">
        <v>5.0694444444444452E-2</v>
      </c>
      <c r="G32" s="49">
        <v>74</v>
      </c>
      <c r="H32" s="49">
        <v>43</v>
      </c>
      <c r="I32" s="50">
        <v>0.15138888888888888</v>
      </c>
      <c r="J32" s="50">
        <v>0.15138888888888888</v>
      </c>
      <c r="K32" s="51" t="s">
        <v>95</v>
      </c>
      <c r="L32" s="51" t="s">
        <v>96</v>
      </c>
      <c r="M32" s="86"/>
      <c r="N32" s="52">
        <v>19.510000000000002</v>
      </c>
      <c r="O32" s="53">
        <v>0.92152777777777783</v>
      </c>
      <c r="P32" s="36">
        <v>73</v>
      </c>
    </row>
    <row r="33" spans="1:16" x14ac:dyDescent="0.35">
      <c r="A33" s="34">
        <v>72</v>
      </c>
      <c r="B33" s="39"/>
      <c r="C33" s="39"/>
      <c r="D33" s="86"/>
      <c r="E33" s="40">
        <v>4.9999999999999996E-2</v>
      </c>
      <c r="F33" s="40">
        <v>4.9999999999999996E-2</v>
      </c>
      <c r="G33" s="54">
        <v>72</v>
      </c>
      <c r="H33" s="42">
        <v>42</v>
      </c>
      <c r="I33" s="43">
        <v>0.14930555555555555</v>
      </c>
      <c r="J33" s="43">
        <v>0.14930555555555555</v>
      </c>
      <c r="K33" s="44" t="s">
        <v>97</v>
      </c>
      <c r="L33" s="44" t="s">
        <v>98</v>
      </c>
      <c r="M33" s="86"/>
      <c r="N33" s="45">
        <v>19.579999999999998</v>
      </c>
      <c r="O33" s="46">
        <v>0.92638888888888893</v>
      </c>
      <c r="P33" s="36">
        <v>72</v>
      </c>
    </row>
    <row r="34" spans="1:16" x14ac:dyDescent="0.35">
      <c r="A34" s="34">
        <v>71</v>
      </c>
      <c r="B34" s="47">
        <v>16</v>
      </c>
      <c r="C34" s="47"/>
      <c r="D34" s="86"/>
      <c r="E34" s="48">
        <v>4.9305555555555554E-2</v>
      </c>
      <c r="F34" s="48">
        <v>4.9305555555555554E-2</v>
      </c>
      <c r="G34" s="49">
        <v>71</v>
      </c>
      <c r="H34" s="49">
        <v>41</v>
      </c>
      <c r="I34" s="50">
        <v>0.14722222222222223</v>
      </c>
      <c r="J34" s="50">
        <v>0.14722222222222223</v>
      </c>
      <c r="K34" s="51" t="s">
        <v>99</v>
      </c>
      <c r="L34" s="51" t="s">
        <v>100</v>
      </c>
      <c r="M34" s="86"/>
      <c r="N34" s="52">
        <v>20.05</v>
      </c>
      <c r="O34" s="53">
        <v>0.93125000000000002</v>
      </c>
      <c r="P34" s="36">
        <v>71</v>
      </c>
    </row>
    <row r="35" spans="1:16" x14ac:dyDescent="0.35">
      <c r="A35" s="34">
        <v>70</v>
      </c>
      <c r="B35" s="39"/>
      <c r="C35" s="39"/>
      <c r="D35" s="86"/>
      <c r="E35" s="40">
        <v>4.8611111111111112E-2</v>
      </c>
      <c r="F35" s="40">
        <v>4.8611111111111112E-2</v>
      </c>
      <c r="G35" s="41">
        <v>69</v>
      </c>
      <c r="H35" s="42">
        <v>40</v>
      </c>
      <c r="I35" s="43">
        <v>0.1451388888888889</v>
      </c>
      <c r="J35" s="43">
        <v>0.1451388888888889</v>
      </c>
      <c r="K35" s="44" t="s">
        <v>101</v>
      </c>
      <c r="L35" s="44" t="s">
        <v>102</v>
      </c>
      <c r="M35" s="86"/>
      <c r="N35" s="45">
        <v>20.12</v>
      </c>
      <c r="O35" s="46">
        <v>0.93611111111111101</v>
      </c>
      <c r="P35" s="36">
        <v>70</v>
      </c>
    </row>
    <row r="36" spans="1:16" x14ac:dyDescent="0.35">
      <c r="A36" s="34">
        <v>69</v>
      </c>
      <c r="B36" s="47"/>
      <c r="C36" s="47"/>
      <c r="D36" s="86"/>
      <c r="E36" s="48">
        <v>4.7916666666666663E-2</v>
      </c>
      <c r="F36" s="48">
        <v>4.7916666666666663E-2</v>
      </c>
      <c r="G36" s="49">
        <v>67</v>
      </c>
      <c r="H36" s="49">
        <v>39</v>
      </c>
      <c r="I36" s="50">
        <v>0.14305555555555557</v>
      </c>
      <c r="J36" s="50">
        <v>0.14305555555555557</v>
      </c>
      <c r="K36" s="51" t="s">
        <v>103</v>
      </c>
      <c r="L36" s="51" t="s">
        <v>104</v>
      </c>
      <c r="M36" s="86"/>
      <c r="N36" s="52">
        <v>20.190000000000001</v>
      </c>
      <c r="O36" s="53">
        <v>0.94097222222222221</v>
      </c>
      <c r="P36" s="36">
        <v>69</v>
      </c>
    </row>
    <row r="37" spans="1:16" x14ac:dyDescent="0.35">
      <c r="A37" s="34">
        <v>68</v>
      </c>
      <c r="B37" s="39">
        <v>15</v>
      </c>
      <c r="C37" s="39"/>
      <c r="D37" s="86"/>
      <c r="E37" s="40">
        <v>4.7222222222222221E-2</v>
      </c>
      <c r="F37" s="40">
        <v>4.7222222222222221E-2</v>
      </c>
      <c r="G37" s="54">
        <v>66</v>
      </c>
      <c r="H37" s="42">
        <v>38</v>
      </c>
      <c r="I37" s="43">
        <v>0.14097222222222222</v>
      </c>
      <c r="J37" s="43">
        <v>0.14097222222222222</v>
      </c>
      <c r="K37" s="44" t="s">
        <v>105</v>
      </c>
      <c r="L37" s="44" t="s">
        <v>106</v>
      </c>
      <c r="M37" s="86"/>
      <c r="N37" s="45">
        <v>20.260000000000002</v>
      </c>
      <c r="O37" s="46">
        <v>0.9458333333333333</v>
      </c>
      <c r="P37" s="36">
        <v>68</v>
      </c>
    </row>
    <row r="38" spans="1:16" x14ac:dyDescent="0.35">
      <c r="A38" s="34">
        <v>67</v>
      </c>
      <c r="B38" s="47"/>
      <c r="C38" s="47" t="s">
        <v>107</v>
      </c>
      <c r="D38" s="86"/>
      <c r="E38" s="48">
        <v>4.6527777777777779E-2</v>
      </c>
      <c r="F38" s="48">
        <v>4.6527777777777779E-2</v>
      </c>
      <c r="G38" s="49">
        <v>64</v>
      </c>
      <c r="H38" s="49">
        <v>37</v>
      </c>
      <c r="I38" s="50">
        <v>0.1388888888888889</v>
      </c>
      <c r="J38" s="50">
        <v>0.1388888888888889</v>
      </c>
      <c r="K38" s="51" t="s">
        <v>108</v>
      </c>
      <c r="L38" s="51" t="s">
        <v>109</v>
      </c>
      <c r="M38" s="86"/>
      <c r="N38" s="52">
        <v>20.329999999999998</v>
      </c>
      <c r="O38" s="53">
        <v>0.9506944444444444</v>
      </c>
      <c r="P38" s="36">
        <v>67</v>
      </c>
    </row>
    <row r="39" spans="1:16" x14ac:dyDescent="0.35">
      <c r="A39" s="34">
        <v>66</v>
      </c>
      <c r="B39" s="39"/>
      <c r="C39" s="39"/>
      <c r="D39" s="86"/>
      <c r="E39" s="40">
        <v>4.5833333333333337E-2</v>
      </c>
      <c r="F39" s="40">
        <v>4.5833333333333337E-2</v>
      </c>
      <c r="G39" s="54">
        <v>62</v>
      </c>
      <c r="H39" s="42">
        <v>36</v>
      </c>
      <c r="I39" s="43">
        <v>0.13680555555555554</v>
      </c>
      <c r="J39" s="43">
        <v>0.13680555555555554</v>
      </c>
      <c r="K39" s="44" t="s">
        <v>110</v>
      </c>
      <c r="L39" s="44" t="s">
        <v>111</v>
      </c>
      <c r="M39" s="86"/>
      <c r="N39" s="45">
        <v>20.399999999999999</v>
      </c>
      <c r="O39" s="46">
        <v>0.9555555555555556</v>
      </c>
      <c r="P39" s="36">
        <v>66</v>
      </c>
    </row>
    <row r="40" spans="1:16" x14ac:dyDescent="0.35">
      <c r="A40" s="34">
        <v>65</v>
      </c>
      <c r="B40" s="47"/>
      <c r="C40" s="47"/>
      <c r="D40" s="86"/>
      <c r="E40" s="48">
        <v>4.5138888888888888E-2</v>
      </c>
      <c r="F40" s="48">
        <v>4.5138888888888888E-2</v>
      </c>
      <c r="G40" s="49">
        <v>61</v>
      </c>
      <c r="H40" s="49">
        <v>35</v>
      </c>
      <c r="I40" s="50">
        <v>0.13472222222222222</v>
      </c>
      <c r="J40" s="50">
        <v>0.13472222222222222</v>
      </c>
      <c r="K40" s="51" t="s">
        <v>112</v>
      </c>
      <c r="L40" s="51" t="s">
        <v>113</v>
      </c>
      <c r="M40" s="86"/>
      <c r="N40" s="52">
        <v>20.47</v>
      </c>
      <c r="O40" s="53">
        <v>0.96111111111111114</v>
      </c>
      <c r="P40" s="36">
        <v>65</v>
      </c>
    </row>
    <row r="41" spans="1:16" x14ac:dyDescent="0.35">
      <c r="A41" s="34">
        <v>64</v>
      </c>
      <c r="B41" s="39">
        <v>14</v>
      </c>
      <c r="C41" s="39"/>
      <c r="D41" s="86"/>
      <c r="E41" s="40">
        <v>4.4444444444444446E-2</v>
      </c>
      <c r="F41" s="40">
        <v>4.4444444444444446E-2</v>
      </c>
      <c r="G41" s="41">
        <v>59</v>
      </c>
      <c r="H41" s="42">
        <v>34</v>
      </c>
      <c r="I41" s="43">
        <v>0.13263888888888889</v>
      </c>
      <c r="J41" s="43">
        <v>0.13263888888888889</v>
      </c>
      <c r="K41" s="44" t="s">
        <v>44</v>
      </c>
      <c r="L41" s="44" t="s">
        <v>114</v>
      </c>
      <c r="M41" s="86"/>
      <c r="N41" s="45">
        <v>20.53</v>
      </c>
      <c r="O41" s="46">
        <v>0.96527777777777779</v>
      </c>
      <c r="P41" s="36">
        <v>64</v>
      </c>
    </row>
    <row r="42" spans="1:16" x14ac:dyDescent="0.35">
      <c r="A42" s="34">
        <v>63</v>
      </c>
      <c r="B42" s="47"/>
      <c r="C42" s="47"/>
      <c r="D42" s="86"/>
      <c r="E42" s="48">
        <v>4.3750000000000004E-2</v>
      </c>
      <c r="F42" s="48">
        <v>4.3750000000000004E-2</v>
      </c>
      <c r="G42" s="49">
        <v>57</v>
      </c>
      <c r="H42" s="49">
        <v>33</v>
      </c>
      <c r="I42" s="50">
        <v>0.13055555555555556</v>
      </c>
      <c r="J42" s="50">
        <v>0.13055555555555556</v>
      </c>
      <c r="K42" s="51" t="s">
        <v>46</v>
      </c>
      <c r="L42" s="51" t="s">
        <v>115</v>
      </c>
      <c r="M42" s="86"/>
      <c r="N42" s="52">
        <v>21</v>
      </c>
      <c r="O42" s="53">
        <v>0.97013888888888899</v>
      </c>
      <c r="P42" s="36">
        <v>63</v>
      </c>
    </row>
    <row r="43" spans="1:16" x14ac:dyDescent="0.35">
      <c r="A43" s="34">
        <v>62</v>
      </c>
      <c r="B43" s="39"/>
      <c r="C43" s="39"/>
      <c r="D43" s="86"/>
      <c r="E43" s="40">
        <v>4.3055555555555562E-2</v>
      </c>
      <c r="F43" s="40">
        <v>4.3055555555555562E-2</v>
      </c>
      <c r="G43" s="54">
        <v>55</v>
      </c>
      <c r="H43" s="42">
        <v>32</v>
      </c>
      <c r="I43" s="43">
        <v>0.12847222222222224</v>
      </c>
      <c r="J43" s="43">
        <v>0.12847222222222224</v>
      </c>
      <c r="K43" s="44" t="s">
        <v>116</v>
      </c>
      <c r="L43" s="44" t="s">
        <v>117</v>
      </c>
      <c r="M43" s="86"/>
      <c r="N43" s="45">
        <v>21.07</v>
      </c>
      <c r="O43" s="46">
        <v>0.97499999999999998</v>
      </c>
      <c r="P43" s="36">
        <v>62</v>
      </c>
    </row>
    <row r="44" spans="1:16" x14ac:dyDescent="0.35">
      <c r="A44" s="34">
        <v>61</v>
      </c>
      <c r="B44" s="47">
        <v>13</v>
      </c>
      <c r="C44" s="47"/>
      <c r="D44" s="86"/>
      <c r="E44" s="48">
        <v>4.2361111111111106E-2</v>
      </c>
      <c r="F44" s="48">
        <v>4.2361111111111106E-2</v>
      </c>
      <c r="G44" s="49">
        <v>54</v>
      </c>
      <c r="H44" s="49">
        <v>30.779999999999998</v>
      </c>
      <c r="I44" s="50">
        <v>0.12638888888888888</v>
      </c>
      <c r="J44" s="50">
        <v>0.12638888888888888</v>
      </c>
      <c r="K44" s="51" t="s">
        <v>118</v>
      </c>
      <c r="L44" s="51" t="s">
        <v>119</v>
      </c>
      <c r="M44" s="86"/>
      <c r="N44" s="52">
        <v>21.14</v>
      </c>
      <c r="O44" s="53">
        <v>0.97986111111111107</v>
      </c>
      <c r="P44" s="36">
        <v>61</v>
      </c>
    </row>
    <row r="45" spans="1:16" x14ac:dyDescent="0.35">
      <c r="A45" s="34">
        <v>60</v>
      </c>
      <c r="B45" s="39"/>
      <c r="C45" s="39" t="s">
        <v>120</v>
      </c>
      <c r="D45" s="86"/>
      <c r="E45" s="40">
        <v>4.1666666666666664E-2</v>
      </c>
      <c r="F45" s="40">
        <v>4.1666666666666664E-2</v>
      </c>
      <c r="G45" s="54">
        <v>52</v>
      </c>
      <c r="H45" s="42">
        <v>29.639999999999997</v>
      </c>
      <c r="I45" s="43">
        <v>0.12430555555555556</v>
      </c>
      <c r="J45" s="43">
        <v>0.12430555555555556</v>
      </c>
      <c r="K45" s="44" t="s">
        <v>121</v>
      </c>
      <c r="L45" s="44" t="s">
        <v>122</v>
      </c>
      <c r="M45" s="86"/>
      <c r="N45" s="45">
        <v>21.21</v>
      </c>
      <c r="O45" s="46">
        <v>0.98472222222222217</v>
      </c>
      <c r="P45" s="36">
        <v>60</v>
      </c>
    </row>
    <row r="46" spans="1:16" x14ac:dyDescent="0.35">
      <c r="A46" s="34">
        <v>59</v>
      </c>
      <c r="B46" s="47"/>
      <c r="C46" s="47"/>
      <c r="D46" s="86"/>
      <c r="E46" s="48">
        <v>4.0972222222222222E-2</v>
      </c>
      <c r="F46" s="48">
        <v>4.0972222222222222E-2</v>
      </c>
      <c r="G46" s="49">
        <v>50</v>
      </c>
      <c r="H46" s="49">
        <v>28.499999999999996</v>
      </c>
      <c r="I46" s="50">
        <v>0.12222222222222223</v>
      </c>
      <c r="J46" s="50">
        <v>0.12222222222222223</v>
      </c>
      <c r="K46" s="51" t="s">
        <v>55</v>
      </c>
      <c r="L46" s="51" t="s">
        <v>123</v>
      </c>
      <c r="M46" s="86"/>
      <c r="N46" s="52">
        <v>21.28</v>
      </c>
      <c r="O46" s="53">
        <v>0.98958333333333337</v>
      </c>
      <c r="P46" s="36">
        <v>59</v>
      </c>
    </row>
    <row r="47" spans="1:16" x14ac:dyDescent="0.35">
      <c r="A47" s="34">
        <v>58</v>
      </c>
      <c r="B47" s="39">
        <v>12</v>
      </c>
      <c r="C47" s="39"/>
      <c r="D47" s="86"/>
      <c r="E47" s="40">
        <v>4.027777777777778E-2</v>
      </c>
      <c r="F47" s="40">
        <v>4.027777777777778E-2</v>
      </c>
      <c r="G47" s="41">
        <v>49</v>
      </c>
      <c r="H47" s="42">
        <v>27.929999999999996</v>
      </c>
      <c r="I47" s="43">
        <v>0.12013888888888889</v>
      </c>
      <c r="J47" s="43">
        <v>0.12013888888888889</v>
      </c>
      <c r="K47" s="44" t="s">
        <v>57</v>
      </c>
      <c r="L47" s="44" t="s">
        <v>124</v>
      </c>
      <c r="M47" s="86"/>
      <c r="N47" s="45">
        <v>21.35</v>
      </c>
      <c r="O47" s="46">
        <v>0.99444444444444446</v>
      </c>
      <c r="P47" s="36">
        <v>58</v>
      </c>
    </row>
    <row r="48" spans="1:16" x14ac:dyDescent="0.35">
      <c r="A48" s="34">
        <v>57</v>
      </c>
      <c r="B48" s="47"/>
      <c r="C48" s="47"/>
      <c r="D48" s="86"/>
      <c r="E48" s="48">
        <v>3.9583333333333331E-2</v>
      </c>
      <c r="F48" s="48">
        <v>3.9583333333333331E-2</v>
      </c>
      <c r="G48" s="49">
        <v>47</v>
      </c>
      <c r="H48" s="49">
        <v>26.79</v>
      </c>
      <c r="I48" s="50">
        <v>0.11805555555555557</v>
      </c>
      <c r="J48" s="50">
        <v>0.11805555555555557</v>
      </c>
      <c r="K48" s="51" t="s">
        <v>125</v>
      </c>
      <c r="L48" s="51" t="s">
        <v>126</v>
      </c>
      <c r="M48" s="86"/>
      <c r="N48" s="52">
        <v>21.42</v>
      </c>
      <c r="O48" s="53">
        <v>0.99930555555555556</v>
      </c>
      <c r="P48" s="36">
        <v>57</v>
      </c>
    </row>
    <row r="49" spans="1:16" x14ac:dyDescent="0.35">
      <c r="A49" s="34">
        <v>56</v>
      </c>
      <c r="B49" s="39"/>
      <c r="C49" s="39"/>
      <c r="D49" s="86"/>
      <c r="E49" s="40">
        <v>3.888888888888889E-2</v>
      </c>
      <c r="F49" s="40">
        <v>3.888888888888889E-2</v>
      </c>
      <c r="G49" s="54">
        <v>45</v>
      </c>
      <c r="H49" s="42">
        <v>25.65</v>
      </c>
      <c r="I49" s="43">
        <v>0.11597222222222221</v>
      </c>
      <c r="J49" s="43">
        <v>0.11597222222222221</v>
      </c>
      <c r="K49" s="44" t="s">
        <v>127</v>
      </c>
      <c r="L49" s="44" t="s">
        <v>128</v>
      </c>
      <c r="M49" s="86"/>
      <c r="N49" s="45">
        <v>21.49</v>
      </c>
      <c r="O49" s="55" t="s">
        <v>129</v>
      </c>
      <c r="P49" s="36">
        <v>56</v>
      </c>
    </row>
    <row r="50" spans="1:16" x14ac:dyDescent="0.35">
      <c r="A50" s="34">
        <v>55</v>
      </c>
      <c r="B50" s="47"/>
      <c r="C50" s="47"/>
      <c r="D50" s="86"/>
      <c r="E50" s="48">
        <v>3.8194444444444441E-2</v>
      </c>
      <c r="F50" s="48">
        <v>3.8194444444444441E-2</v>
      </c>
      <c r="G50" s="49">
        <v>44</v>
      </c>
      <c r="H50" s="49"/>
      <c r="I50" s="50">
        <v>0.11388888888888889</v>
      </c>
      <c r="J50" s="50">
        <v>0.11388888888888889</v>
      </c>
      <c r="K50" s="51" t="s">
        <v>130</v>
      </c>
      <c r="L50" s="51" t="s">
        <v>131</v>
      </c>
      <c r="M50" s="86"/>
      <c r="N50" s="52">
        <v>21.56</v>
      </c>
      <c r="O50" s="51" t="s">
        <v>132</v>
      </c>
      <c r="P50" s="36">
        <v>55</v>
      </c>
    </row>
    <row r="51" spans="1:16" x14ac:dyDescent="0.35">
      <c r="A51" s="34">
        <v>54</v>
      </c>
      <c r="B51" s="39">
        <v>11</v>
      </c>
      <c r="C51" s="39"/>
      <c r="D51" s="86"/>
      <c r="E51" s="40">
        <v>3.7499999999999999E-2</v>
      </c>
      <c r="F51" s="40">
        <v>3.7499999999999999E-2</v>
      </c>
      <c r="G51" s="54">
        <v>42</v>
      </c>
      <c r="H51" s="42">
        <v>25.08</v>
      </c>
      <c r="I51" s="43">
        <v>0.11180555555555556</v>
      </c>
      <c r="J51" s="43">
        <v>0.11180555555555556</v>
      </c>
      <c r="K51" s="44" t="s">
        <v>66</v>
      </c>
      <c r="L51" s="44" t="s">
        <v>133</v>
      </c>
      <c r="M51" s="86"/>
      <c r="N51" s="45">
        <v>22.02</v>
      </c>
      <c r="O51" s="55" t="s">
        <v>134</v>
      </c>
      <c r="P51" s="36">
        <v>54</v>
      </c>
    </row>
    <row r="52" spans="1:16" x14ac:dyDescent="0.35">
      <c r="A52" s="34">
        <v>53</v>
      </c>
      <c r="B52" s="47"/>
      <c r="C52" s="47" t="s">
        <v>135</v>
      </c>
      <c r="D52" s="86"/>
      <c r="E52" s="48">
        <v>3.6805555555555557E-2</v>
      </c>
      <c r="F52" s="48">
        <v>3.6805555555555557E-2</v>
      </c>
      <c r="G52" s="49">
        <v>40</v>
      </c>
      <c r="H52" s="49">
        <v>23.939999999999998</v>
      </c>
      <c r="I52" s="50">
        <v>0.10972222222222222</v>
      </c>
      <c r="J52" s="50">
        <v>0.10972222222222222</v>
      </c>
      <c r="K52" s="51" t="s">
        <v>68</v>
      </c>
      <c r="L52" s="51" t="s">
        <v>136</v>
      </c>
      <c r="M52" s="86"/>
      <c r="N52" s="52">
        <v>22.09</v>
      </c>
      <c r="O52" s="51" t="s">
        <v>137</v>
      </c>
      <c r="P52" s="36">
        <v>53</v>
      </c>
    </row>
    <row r="53" spans="1:16" x14ac:dyDescent="0.35">
      <c r="A53" s="34">
        <v>52</v>
      </c>
      <c r="B53" s="39"/>
      <c r="C53" s="39"/>
      <c r="D53" s="86"/>
      <c r="E53" s="40">
        <v>3.6111111111111115E-2</v>
      </c>
      <c r="F53" s="40">
        <v>3.6111111111111115E-2</v>
      </c>
      <c r="G53" s="41">
        <v>38</v>
      </c>
      <c r="H53" s="42">
        <v>22.799999999999997</v>
      </c>
      <c r="I53" s="43">
        <v>0.1076388888888889</v>
      </c>
      <c r="J53" s="43">
        <v>0.1076388888888889</v>
      </c>
      <c r="K53" s="44" t="s">
        <v>138</v>
      </c>
      <c r="L53" s="44" t="s">
        <v>139</v>
      </c>
      <c r="M53" s="86"/>
      <c r="N53" s="45">
        <v>22.16</v>
      </c>
      <c r="O53" s="55" t="s">
        <v>140</v>
      </c>
      <c r="P53" s="36">
        <v>52</v>
      </c>
    </row>
    <row r="54" spans="1:16" x14ac:dyDescent="0.35">
      <c r="A54" s="34">
        <v>51</v>
      </c>
      <c r="B54" s="47"/>
      <c r="C54" s="47"/>
      <c r="D54" s="86"/>
      <c r="E54" s="48">
        <v>3.5416666666666666E-2</v>
      </c>
      <c r="F54" s="48">
        <v>3.5416666666666666E-2</v>
      </c>
      <c r="G54" s="49">
        <v>37</v>
      </c>
      <c r="H54" s="49">
        <v>21.659999999999997</v>
      </c>
      <c r="I54" s="50">
        <v>0.10555555555555556</v>
      </c>
      <c r="J54" s="50">
        <v>0.10555555555555556</v>
      </c>
      <c r="K54" s="51" t="s">
        <v>141</v>
      </c>
      <c r="L54" s="51" t="s">
        <v>142</v>
      </c>
      <c r="M54" s="86"/>
      <c r="N54" s="52">
        <v>22.23</v>
      </c>
      <c r="O54" s="51" t="s">
        <v>143</v>
      </c>
      <c r="P54" s="36">
        <v>51</v>
      </c>
    </row>
    <row r="55" spans="1:16" x14ac:dyDescent="0.35">
      <c r="A55" s="34">
        <v>50</v>
      </c>
      <c r="B55" s="39">
        <v>10</v>
      </c>
      <c r="C55" s="39"/>
      <c r="D55" s="86"/>
      <c r="E55" s="40">
        <v>3.4722222222222224E-2</v>
      </c>
      <c r="F55" s="40">
        <v>3.4722222222222224E-2</v>
      </c>
      <c r="G55" s="54">
        <v>35</v>
      </c>
      <c r="H55" s="42">
        <v>21.09</v>
      </c>
      <c r="I55" s="43">
        <v>0.10347222222222223</v>
      </c>
      <c r="J55" s="43">
        <v>0.10347222222222223</v>
      </c>
      <c r="K55" s="44" t="s">
        <v>144</v>
      </c>
      <c r="L55" s="44" t="s">
        <v>145</v>
      </c>
      <c r="M55" s="86"/>
      <c r="N55" s="56" t="s">
        <v>17</v>
      </c>
      <c r="O55" s="55" t="s">
        <v>146</v>
      </c>
      <c r="P55" s="36">
        <v>50</v>
      </c>
    </row>
    <row r="56" spans="1:16" x14ac:dyDescent="0.35">
      <c r="A56" s="34">
        <v>49</v>
      </c>
      <c r="B56" s="47"/>
      <c r="C56" s="47"/>
      <c r="D56" s="86"/>
      <c r="E56" s="48">
        <v>3.4027777777777775E-2</v>
      </c>
      <c r="F56" s="48">
        <v>3.4027777777777775E-2</v>
      </c>
      <c r="G56" s="49"/>
      <c r="H56" s="49">
        <v>19.95</v>
      </c>
      <c r="I56" s="50">
        <v>0.1013888888888889</v>
      </c>
      <c r="J56" s="50">
        <v>0.1013888888888889</v>
      </c>
      <c r="K56" s="51" t="s">
        <v>147</v>
      </c>
      <c r="L56" s="51" t="s">
        <v>148</v>
      </c>
      <c r="M56" s="86"/>
      <c r="N56" s="52">
        <v>22.36</v>
      </c>
      <c r="O56" s="51" t="s">
        <v>149</v>
      </c>
      <c r="P56" s="36">
        <v>49</v>
      </c>
    </row>
    <row r="57" spans="1:16" x14ac:dyDescent="0.35">
      <c r="A57" s="34">
        <v>48</v>
      </c>
      <c r="B57" s="39"/>
      <c r="C57" s="39"/>
      <c r="D57" s="86"/>
      <c r="E57" s="40">
        <v>3.3333333333333333E-2</v>
      </c>
      <c r="F57" s="40">
        <v>3.3333333333333333E-2</v>
      </c>
      <c r="G57" s="54"/>
      <c r="H57" s="42"/>
      <c r="I57" s="43">
        <v>9.930555555555555E-2</v>
      </c>
      <c r="J57" s="43">
        <v>9.930555555555555E-2</v>
      </c>
      <c r="K57" s="44" t="s">
        <v>150</v>
      </c>
      <c r="L57" s="44" t="s">
        <v>151</v>
      </c>
      <c r="M57" s="86"/>
      <c r="N57" s="45">
        <v>22.43</v>
      </c>
      <c r="O57" s="55" t="s">
        <v>152</v>
      </c>
      <c r="P57" s="36">
        <v>48</v>
      </c>
    </row>
    <row r="58" spans="1:16" x14ac:dyDescent="0.35">
      <c r="A58" s="34">
        <v>47</v>
      </c>
      <c r="B58" s="47"/>
      <c r="C58" s="47"/>
      <c r="D58" s="86"/>
      <c r="E58" s="48">
        <v>3.2638888888888891E-2</v>
      </c>
      <c r="F58" s="48">
        <v>3.2638888888888891E-2</v>
      </c>
      <c r="G58" s="49">
        <v>34</v>
      </c>
      <c r="H58" s="49"/>
      <c r="I58" s="50">
        <v>9.7222222222222224E-2</v>
      </c>
      <c r="J58" s="50">
        <v>9.7222222222222224E-2</v>
      </c>
      <c r="K58" s="51" t="s">
        <v>87</v>
      </c>
      <c r="L58" s="51" t="s">
        <v>153</v>
      </c>
      <c r="M58" s="86"/>
      <c r="N58" s="52">
        <v>22.47</v>
      </c>
      <c r="O58" s="51" t="s">
        <v>154</v>
      </c>
      <c r="P58" s="36">
        <v>47</v>
      </c>
    </row>
    <row r="59" spans="1:16" x14ac:dyDescent="0.35">
      <c r="A59" s="34">
        <v>46</v>
      </c>
      <c r="B59" s="39"/>
      <c r="C59" s="39" t="s">
        <v>155</v>
      </c>
      <c r="D59" s="86"/>
      <c r="E59" s="40">
        <v>3.1944444444444449E-2</v>
      </c>
      <c r="F59" s="40">
        <v>3.1944444444444449E-2</v>
      </c>
      <c r="G59" s="41"/>
      <c r="H59" s="42">
        <v>19.38</v>
      </c>
      <c r="I59" s="43">
        <v>9.5138888888888884E-2</v>
      </c>
      <c r="J59" s="43">
        <v>9.5138888888888884E-2</v>
      </c>
      <c r="K59" s="44" t="s">
        <v>156</v>
      </c>
      <c r="L59" s="44" t="s">
        <v>157</v>
      </c>
      <c r="M59" s="86"/>
      <c r="N59" s="45" t="s">
        <v>16</v>
      </c>
      <c r="O59" s="55" t="s">
        <v>158</v>
      </c>
      <c r="P59" s="36">
        <v>46</v>
      </c>
    </row>
    <row r="60" spans="1:16" x14ac:dyDescent="0.35">
      <c r="A60" s="34">
        <v>45</v>
      </c>
      <c r="B60" s="47"/>
      <c r="C60" s="47"/>
      <c r="D60" s="86"/>
      <c r="E60" s="48">
        <v>3.125E-2</v>
      </c>
      <c r="F60" s="48">
        <v>3.125E-2</v>
      </c>
      <c r="G60" s="49"/>
      <c r="H60" s="49"/>
      <c r="I60" s="50">
        <v>9.3055555555555558E-2</v>
      </c>
      <c r="J60" s="50">
        <v>9.3055555555555558E-2</v>
      </c>
      <c r="K60" s="51" t="s">
        <v>159</v>
      </c>
      <c r="L60" s="51" t="s">
        <v>160</v>
      </c>
      <c r="M60" s="86"/>
      <c r="N60" s="52">
        <v>22.57</v>
      </c>
      <c r="O60" s="51" t="s">
        <v>161</v>
      </c>
      <c r="P60" s="36">
        <v>45</v>
      </c>
    </row>
    <row r="61" spans="1:16" x14ac:dyDescent="0.35">
      <c r="A61" s="34">
        <v>44</v>
      </c>
      <c r="B61" s="39"/>
      <c r="C61" s="39"/>
      <c r="D61" s="86"/>
      <c r="E61" s="40">
        <v>3.0555555555555555E-2</v>
      </c>
      <c r="F61" s="40">
        <v>3.0555555555555555E-2</v>
      </c>
      <c r="G61" s="54">
        <v>33</v>
      </c>
      <c r="H61" s="42"/>
      <c r="I61" s="43">
        <v>9.0972222222222218E-2</v>
      </c>
      <c r="J61" s="43">
        <v>9.0972222222222218E-2</v>
      </c>
      <c r="K61" s="44" t="s">
        <v>100</v>
      </c>
      <c r="L61" s="44" t="s">
        <v>162</v>
      </c>
      <c r="M61" s="86"/>
      <c r="N61" s="45">
        <v>23.04</v>
      </c>
      <c r="O61" s="55" t="s">
        <v>163</v>
      </c>
      <c r="P61" s="36">
        <v>44</v>
      </c>
    </row>
    <row r="62" spans="1:16" x14ac:dyDescent="0.35">
      <c r="A62" s="34">
        <v>43</v>
      </c>
      <c r="B62" s="47"/>
      <c r="C62" s="47"/>
      <c r="D62" s="86"/>
      <c r="E62" s="48">
        <v>2.9861111111111113E-2</v>
      </c>
      <c r="F62" s="48">
        <v>2.9861111111111113E-2</v>
      </c>
      <c r="G62" s="49"/>
      <c r="H62" s="49"/>
      <c r="I62" s="50">
        <v>8.8888888888888892E-2</v>
      </c>
      <c r="J62" s="50">
        <v>8.8888888888888892E-2</v>
      </c>
      <c r="K62" s="51" t="s">
        <v>164</v>
      </c>
      <c r="L62" s="51" t="s">
        <v>165</v>
      </c>
      <c r="M62" s="86"/>
      <c r="N62" s="52">
        <v>23.11</v>
      </c>
      <c r="O62" s="51" t="s">
        <v>166</v>
      </c>
      <c r="P62" s="36">
        <v>43</v>
      </c>
    </row>
    <row r="63" spans="1:16" x14ac:dyDescent="0.35">
      <c r="A63" s="34">
        <v>42</v>
      </c>
      <c r="B63" s="39">
        <v>9</v>
      </c>
      <c r="C63" s="39"/>
      <c r="D63" s="86"/>
      <c r="E63" s="40">
        <v>2.9166666666666664E-2</v>
      </c>
      <c r="F63" s="40">
        <v>2.9166666666666664E-2</v>
      </c>
      <c r="G63" s="54">
        <v>32</v>
      </c>
      <c r="H63" s="42"/>
      <c r="I63" s="43">
        <v>8.6805555555555566E-2</v>
      </c>
      <c r="J63" s="43">
        <v>8.6805555555555566E-2</v>
      </c>
      <c r="K63" s="44" t="s">
        <v>109</v>
      </c>
      <c r="L63" s="44" t="s">
        <v>167</v>
      </c>
      <c r="M63" s="86"/>
      <c r="N63" s="45">
        <v>23.18</v>
      </c>
      <c r="O63" s="55" t="s">
        <v>168</v>
      </c>
      <c r="P63" s="36">
        <v>42</v>
      </c>
    </row>
    <row r="64" spans="1:16" x14ac:dyDescent="0.35">
      <c r="A64" s="34">
        <v>41</v>
      </c>
      <c r="B64" s="47"/>
      <c r="C64" s="47"/>
      <c r="D64" s="86"/>
      <c r="E64" s="48">
        <v>2.8472222222222222E-2</v>
      </c>
      <c r="F64" s="48">
        <v>2.8472222222222222E-2</v>
      </c>
      <c r="G64" s="49"/>
      <c r="H64" s="49">
        <v>18.239999999999998</v>
      </c>
      <c r="I64" s="50">
        <v>8.4722222222222213E-2</v>
      </c>
      <c r="J64" s="50">
        <v>8.4722222222222213E-2</v>
      </c>
      <c r="K64" s="51" t="s">
        <v>169</v>
      </c>
      <c r="L64" s="51" t="s">
        <v>170</v>
      </c>
      <c r="M64" s="86"/>
      <c r="N64" s="52">
        <v>23.26</v>
      </c>
      <c r="O64" s="51" t="s">
        <v>171</v>
      </c>
      <c r="P64" s="36">
        <v>41</v>
      </c>
    </row>
    <row r="65" spans="1:16" x14ac:dyDescent="0.35">
      <c r="A65" s="34">
        <v>40</v>
      </c>
      <c r="B65" s="39"/>
      <c r="C65" s="39"/>
      <c r="D65" s="86"/>
      <c r="E65" s="40">
        <v>2.7777777777777776E-2</v>
      </c>
      <c r="F65" s="40">
        <v>2.7777777777777776E-2</v>
      </c>
      <c r="G65" s="41"/>
      <c r="H65" s="42"/>
      <c r="I65" s="43">
        <v>8.2638888888888887E-2</v>
      </c>
      <c r="J65" s="43">
        <v>8.2638888888888887E-2</v>
      </c>
      <c r="K65" s="44" t="s">
        <v>172</v>
      </c>
      <c r="L65" s="44" t="s">
        <v>173</v>
      </c>
      <c r="M65" s="86"/>
      <c r="N65" s="45">
        <v>23.33</v>
      </c>
      <c r="O65" s="55" t="s">
        <v>174</v>
      </c>
      <c r="P65" s="36">
        <v>40</v>
      </c>
    </row>
    <row r="66" spans="1:16" x14ac:dyDescent="0.35">
      <c r="A66" s="34">
        <v>39</v>
      </c>
      <c r="B66" s="47"/>
      <c r="C66" s="47" t="s">
        <v>175</v>
      </c>
      <c r="D66" s="86"/>
      <c r="E66" s="48">
        <v>2.7083333333333334E-2</v>
      </c>
      <c r="F66" s="48">
        <v>2.7083333333333334E-2</v>
      </c>
      <c r="G66" s="49">
        <v>31</v>
      </c>
      <c r="H66" s="49"/>
      <c r="I66" s="50">
        <v>8.0555555555555561E-2</v>
      </c>
      <c r="J66" s="50">
        <v>8.0555555555555561E-2</v>
      </c>
      <c r="K66" s="51" t="s">
        <v>119</v>
      </c>
      <c r="L66" s="51" t="s">
        <v>176</v>
      </c>
      <c r="M66" s="86"/>
      <c r="N66" s="52" t="s">
        <v>15</v>
      </c>
      <c r="O66" s="51" t="s">
        <v>177</v>
      </c>
      <c r="P66" s="36">
        <v>39</v>
      </c>
    </row>
    <row r="67" spans="1:16" x14ac:dyDescent="0.35">
      <c r="A67" s="34">
        <v>38</v>
      </c>
      <c r="B67" s="39"/>
      <c r="C67" s="39"/>
      <c r="D67" s="86"/>
      <c r="E67" s="40">
        <v>2.6388888888888889E-2</v>
      </c>
      <c r="F67" s="40">
        <v>2.6388888888888889E-2</v>
      </c>
      <c r="G67" s="54"/>
      <c r="H67" s="42"/>
      <c r="I67" s="43">
        <v>7.8472222222222221E-2</v>
      </c>
      <c r="J67" s="43">
        <v>7.8472222222222221E-2</v>
      </c>
      <c r="K67" s="44" t="s">
        <v>178</v>
      </c>
      <c r="L67" s="44" t="s">
        <v>179</v>
      </c>
      <c r="M67" s="86"/>
      <c r="N67" s="45">
        <v>23.47</v>
      </c>
      <c r="O67" s="55" t="s">
        <v>180</v>
      </c>
      <c r="P67" s="36">
        <v>38</v>
      </c>
    </row>
    <row r="68" spans="1:16" x14ac:dyDescent="0.35">
      <c r="A68" s="34">
        <v>37</v>
      </c>
      <c r="B68" s="47"/>
      <c r="C68" s="47"/>
      <c r="D68" s="86"/>
      <c r="E68" s="48">
        <v>2.5694444444444447E-2</v>
      </c>
      <c r="F68" s="48">
        <v>2.5694444444444447E-2</v>
      </c>
      <c r="G68" s="49">
        <v>30</v>
      </c>
      <c r="H68" s="49"/>
      <c r="I68" s="50">
        <v>7.6388888888888895E-2</v>
      </c>
      <c r="J68" s="50">
        <v>7.6388888888888895E-2</v>
      </c>
      <c r="K68" s="51" t="s">
        <v>126</v>
      </c>
      <c r="L68" s="51" t="s">
        <v>181</v>
      </c>
      <c r="M68" s="86"/>
      <c r="N68" s="52">
        <v>23.54</v>
      </c>
      <c r="O68" s="51" t="s">
        <v>182</v>
      </c>
      <c r="P68" s="36">
        <v>37</v>
      </c>
    </row>
    <row r="69" spans="1:16" x14ac:dyDescent="0.35">
      <c r="A69" s="34">
        <v>36</v>
      </c>
      <c r="B69" s="39"/>
      <c r="C69" s="39"/>
      <c r="D69" s="86"/>
      <c r="E69" s="40">
        <v>2.4999999999999998E-2</v>
      </c>
      <c r="F69" s="40">
        <v>2.4999999999999998E-2</v>
      </c>
      <c r="G69" s="54"/>
      <c r="H69" s="42">
        <v>17.099999999999998</v>
      </c>
      <c r="I69" s="43">
        <v>7.4305555555555555E-2</v>
      </c>
      <c r="J69" s="43">
        <v>7.4305555555555555E-2</v>
      </c>
      <c r="K69" s="44" t="s">
        <v>183</v>
      </c>
      <c r="L69" s="44" t="s">
        <v>184</v>
      </c>
      <c r="M69" s="86"/>
      <c r="N69" s="45">
        <v>24.01</v>
      </c>
      <c r="O69" s="55" t="s">
        <v>185</v>
      </c>
      <c r="P69" s="36">
        <v>36</v>
      </c>
    </row>
    <row r="70" spans="1:16" x14ac:dyDescent="0.35">
      <c r="A70" s="34">
        <v>35</v>
      </c>
      <c r="B70" s="47"/>
      <c r="C70" s="47"/>
      <c r="D70" s="86"/>
      <c r="E70" s="48">
        <v>2.4305555555555556E-2</v>
      </c>
      <c r="F70" s="48">
        <v>2.4305555555555556E-2</v>
      </c>
      <c r="G70" s="49"/>
      <c r="H70" s="49"/>
      <c r="I70" s="50">
        <v>7.2222222222222229E-2</v>
      </c>
      <c r="J70" s="50">
        <v>7.2222222222222229E-2</v>
      </c>
      <c r="K70" s="51" t="s">
        <v>186</v>
      </c>
      <c r="L70" s="51" t="s">
        <v>187</v>
      </c>
      <c r="M70" s="86"/>
      <c r="N70" s="52">
        <v>24.08</v>
      </c>
      <c r="O70" s="51" t="s">
        <v>188</v>
      </c>
      <c r="P70" s="36">
        <v>35</v>
      </c>
    </row>
    <row r="71" spans="1:16" x14ac:dyDescent="0.35">
      <c r="A71" s="34">
        <v>34</v>
      </c>
      <c r="B71" s="39">
        <v>8</v>
      </c>
      <c r="C71" s="39"/>
      <c r="D71" s="86"/>
      <c r="E71" s="40">
        <v>2.361111111111111E-2</v>
      </c>
      <c r="F71" s="40">
        <v>2.361111111111111E-2</v>
      </c>
      <c r="G71" s="41">
        <v>29</v>
      </c>
      <c r="H71" s="42"/>
      <c r="I71" s="43">
        <v>7.013888888888889E-2</v>
      </c>
      <c r="J71" s="43">
        <v>7.013888888888889E-2</v>
      </c>
      <c r="K71" s="44" t="s">
        <v>142</v>
      </c>
      <c r="L71" s="44" t="s">
        <v>189</v>
      </c>
      <c r="M71" s="86"/>
      <c r="N71" s="45">
        <v>24.15</v>
      </c>
      <c r="O71" s="55" t="s">
        <v>190</v>
      </c>
      <c r="P71" s="36">
        <v>34</v>
      </c>
    </row>
    <row r="72" spans="1:16" x14ac:dyDescent="0.35">
      <c r="A72" s="34">
        <v>33</v>
      </c>
      <c r="B72" s="47"/>
      <c r="C72" s="47"/>
      <c r="D72" s="86"/>
      <c r="E72" s="48">
        <v>2.2916666666666669E-2</v>
      </c>
      <c r="F72" s="48">
        <v>2.2916666666666669E-2</v>
      </c>
      <c r="G72" s="49"/>
      <c r="H72" s="49"/>
      <c r="I72" s="50">
        <v>6.805555555555555E-2</v>
      </c>
      <c r="J72" s="50">
        <v>6.805555555555555E-2</v>
      </c>
      <c r="K72" s="51" t="s">
        <v>191</v>
      </c>
      <c r="L72" s="51" t="s">
        <v>192</v>
      </c>
      <c r="M72" s="86"/>
      <c r="N72" s="52">
        <v>24.23</v>
      </c>
      <c r="O72" s="51" t="s">
        <v>193</v>
      </c>
      <c r="P72" s="36">
        <v>33</v>
      </c>
    </row>
    <row r="73" spans="1:16" x14ac:dyDescent="0.35">
      <c r="A73" s="34">
        <v>32</v>
      </c>
      <c r="B73" s="39"/>
      <c r="C73" s="39" t="s">
        <v>194</v>
      </c>
      <c r="D73" s="86"/>
      <c r="E73" s="40">
        <v>2.2222222222222223E-2</v>
      </c>
      <c r="F73" s="40">
        <v>2.2222222222222223E-2</v>
      </c>
      <c r="G73" s="54">
        <v>28</v>
      </c>
      <c r="H73" s="42"/>
      <c r="I73" s="43">
        <v>6.5972222222222224E-2</v>
      </c>
      <c r="J73" s="43">
        <v>6.5972222222222224E-2</v>
      </c>
      <c r="K73" s="44" t="s">
        <v>195</v>
      </c>
      <c r="L73" s="44" t="s">
        <v>196</v>
      </c>
      <c r="M73" s="86"/>
      <c r="N73" s="45">
        <v>24.27</v>
      </c>
      <c r="O73" s="55" t="s">
        <v>197</v>
      </c>
      <c r="P73" s="36">
        <v>32</v>
      </c>
    </row>
    <row r="74" spans="1:16" x14ac:dyDescent="0.35">
      <c r="A74" s="34">
        <v>31</v>
      </c>
      <c r="B74" s="47"/>
      <c r="C74" s="47"/>
      <c r="D74" s="86"/>
      <c r="E74" s="48">
        <v>2.1527777777777781E-2</v>
      </c>
      <c r="F74" s="48">
        <v>2.1527777777777781E-2</v>
      </c>
      <c r="G74" s="49"/>
      <c r="H74" s="49">
        <v>15.959999999999999</v>
      </c>
      <c r="I74" s="50">
        <v>6.3888888888888884E-2</v>
      </c>
      <c r="J74" s="50">
        <v>6.3888888888888884E-2</v>
      </c>
      <c r="K74" s="51" t="s">
        <v>198</v>
      </c>
      <c r="L74" s="51" t="s">
        <v>199</v>
      </c>
      <c r="M74" s="86"/>
      <c r="N74" s="52" t="s">
        <v>14</v>
      </c>
      <c r="O74" s="51" t="s">
        <v>200</v>
      </c>
      <c r="P74" s="36">
        <v>31</v>
      </c>
    </row>
    <row r="75" spans="1:16" x14ac:dyDescent="0.35">
      <c r="A75" s="34">
        <v>30</v>
      </c>
      <c r="B75" s="39"/>
      <c r="C75" s="39"/>
      <c r="D75" s="86"/>
      <c r="E75" s="40">
        <v>2.0833333333333332E-2</v>
      </c>
      <c r="F75" s="40">
        <v>2.0833333333333332E-2</v>
      </c>
      <c r="G75" s="54"/>
      <c r="H75" s="42"/>
      <c r="I75" s="43">
        <v>6.1805555555555558E-2</v>
      </c>
      <c r="J75" s="43">
        <v>6.1805555555555558E-2</v>
      </c>
      <c r="K75" s="44" t="s">
        <v>201</v>
      </c>
      <c r="L75" s="44" t="s">
        <v>202</v>
      </c>
      <c r="M75" s="86"/>
      <c r="N75" s="45">
        <v>24.44</v>
      </c>
      <c r="O75" s="55" t="s">
        <v>203</v>
      </c>
      <c r="P75" s="36">
        <v>30</v>
      </c>
    </row>
    <row r="76" spans="1:16" x14ac:dyDescent="0.35">
      <c r="A76" s="34">
        <v>29</v>
      </c>
      <c r="B76" s="47"/>
      <c r="C76" s="47"/>
      <c r="D76" s="86"/>
      <c r="E76" s="48">
        <v>2.013888888888889E-2</v>
      </c>
      <c r="F76" s="48">
        <v>2.013888888888889E-2</v>
      </c>
      <c r="G76" s="49">
        <v>27</v>
      </c>
      <c r="H76" s="49"/>
      <c r="I76" s="50">
        <v>5.9722222222222225E-2</v>
      </c>
      <c r="J76" s="50">
        <v>5.9722222222222225E-2</v>
      </c>
      <c r="K76" s="51" t="s">
        <v>204</v>
      </c>
      <c r="L76" s="51" t="s">
        <v>205</v>
      </c>
      <c r="M76" s="86"/>
      <c r="N76" s="52">
        <v>24.51</v>
      </c>
      <c r="O76" s="51" t="s">
        <v>206</v>
      </c>
      <c r="P76" s="36">
        <v>29</v>
      </c>
    </row>
    <row r="77" spans="1:16" x14ac:dyDescent="0.35">
      <c r="A77" s="34">
        <v>28</v>
      </c>
      <c r="B77" s="39"/>
      <c r="C77" s="39"/>
      <c r="D77" s="86"/>
      <c r="E77" s="40">
        <v>1.9444444444444445E-2</v>
      </c>
      <c r="F77" s="40">
        <v>1.9444444444444445E-2</v>
      </c>
      <c r="G77" s="41"/>
      <c r="H77" s="42">
        <v>15.389999999999999</v>
      </c>
      <c r="I77" s="43">
        <v>5.7638888888888885E-2</v>
      </c>
      <c r="J77" s="43">
        <v>5.7638888888888885E-2</v>
      </c>
      <c r="K77" s="44" t="s">
        <v>207</v>
      </c>
      <c r="L77" s="44" t="s">
        <v>208</v>
      </c>
      <c r="M77" s="86"/>
      <c r="N77" s="45">
        <v>24.58</v>
      </c>
      <c r="O77" s="55" t="s">
        <v>209</v>
      </c>
      <c r="P77" s="36">
        <v>28</v>
      </c>
    </row>
    <row r="78" spans="1:16" x14ac:dyDescent="0.35">
      <c r="A78" s="34">
        <v>27</v>
      </c>
      <c r="B78" s="47"/>
      <c r="C78" s="47"/>
      <c r="D78" s="86"/>
      <c r="E78" s="48">
        <v>1.8749999999999999E-2</v>
      </c>
      <c r="F78" s="48">
        <v>1.8749999999999999E-2</v>
      </c>
      <c r="G78" s="49">
        <v>26</v>
      </c>
      <c r="H78" s="49"/>
      <c r="I78" s="50">
        <v>5.5555555555555552E-2</v>
      </c>
      <c r="J78" s="50">
        <v>5.5555555555555552E-2</v>
      </c>
      <c r="K78" s="51" t="s">
        <v>210</v>
      </c>
      <c r="L78" s="51" t="s">
        <v>211</v>
      </c>
      <c r="M78" s="86"/>
      <c r="N78" s="52">
        <v>25.05</v>
      </c>
      <c r="O78" s="51" t="s">
        <v>212</v>
      </c>
      <c r="P78" s="36">
        <v>27</v>
      </c>
    </row>
    <row r="79" spans="1:16" x14ac:dyDescent="0.35">
      <c r="A79" s="34">
        <v>26</v>
      </c>
      <c r="B79" s="39"/>
      <c r="C79" s="39"/>
      <c r="D79" s="86"/>
      <c r="E79" s="40">
        <v>1.8055555555555557E-2</v>
      </c>
      <c r="F79" s="40">
        <v>1.8055555555555557E-2</v>
      </c>
      <c r="G79" s="54"/>
      <c r="H79" s="42"/>
      <c r="I79" s="43">
        <v>5.347222222222222E-2</v>
      </c>
      <c r="J79" s="43">
        <v>5.347222222222222E-2</v>
      </c>
      <c r="K79" s="44" t="s">
        <v>213</v>
      </c>
      <c r="L79" s="44" t="s">
        <v>214</v>
      </c>
      <c r="M79" s="86"/>
      <c r="N79" s="45">
        <v>25.12</v>
      </c>
      <c r="O79" s="55" t="s">
        <v>215</v>
      </c>
      <c r="P79" s="36">
        <v>26</v>
      </c>
    </row>
    <row r="80" spans="1:16" x14ac:dyDescent="0.35">
      <c r="A80" s="34">
        <v>25</v>
      </c>
      <c r="B80" s="47">
        <v>7</v>
      </c>
      <c r="C80" s="47" t="s">
        <v>216</v>
      </c>
      <c r="D80" s="86"/>
      <c r="E80" s="48">
        <v>1.7361111111111112E-2</v>
      </c>
      <c r="F80" s="48">
        <v>1.7361111111111112E-2</v>
      </c>
      <c r="G80" s="49">
        <v>25</v>
      </c>
      <c r="H80" s="49"/>
      <c r="I80" s="50">
        <v>5.1388888888888894E-2</v>
      </c>
      <c r="J80" s="50">
        <v>5.1388888888888894E-2</v>
      </c>
      <c r="K80" s="51" t="s">
        <v>217</v>
      </c>
      <c r="L80" s="51" t="s">
        <v>218</v>
      </c>
      <c r="M80" s="86"/>
      <c r="N80" s="52">
        <v>25.196800000000017</v>
      </c>
      <c r="O80" s="51" t="s">
        <v>219</v>
      </c>
      <c r="P80" s="36">
        <v>25</v>
      </c>
    </row>
    <row r="81" spans="1:16" x14ac:dyDescent="0.35">
      <c r="A81" s="34">
        <v>24</v>
      </c>
      <c r="B81" s="39"/>
      <c r="C81" s="39"/>
      <c r="D81" s="86"/>
      <c r="E81" s="40">
        <v>1.6666666666666666E-2</v>
      </c>
      <c r="F81" s="40">
        <v>1.6666666666666666E-2</v>
      </c>
      <c r="G81" s="54"/>
      <c r="H81" s="42">
        <v>14.249999999999998</v>
      </c>
      <c r="I81" s="43">
        <v>4.9305555555555554E-2</v>
      </c>
      <c r="J81" s="43">
        <v>4.9305555555555554E-2</v>
      </c>
      <c r="K81" s="44" t="s">
        <v>176</v>
      </c>
      <c r="L81" s="44" t="s">
        <v>220</v>
      </c>
      <c r="M81" s="86"/>
      <c r="N81" s="45">
        <v>25.363600000000019</v>
      </c>
      <c r="O81" s="55" t="s">
        <v>221</v>
      </c>
      <c r="P81" s="36">
        <v>24</v>
      </c>
    </row>
    <row r="82" spans="1:16" x14ac:dyDescent="0.35">
      <c r="A82" s="34">
        <v>23</v>
      </c>
      <c r="B82" s="47"/>
      <c r="C82" s="47"/>
      <c r="D82" s="86"/>
      <c r="E82" s="48">
        <v>1.5972222222222224E-2</v>
      </c>
      <c r="F82" s="48">
        <v>1.5972222222222224E-2</v>
      </c>
      <c r="G82" s="49">
        <v>24</v>
      </c>
      <c r="H82" s="49"/>
      <c r="I82" s="50">
        <v>4.7222222222222221E-2</v>
      </c>
      <c r="J82" s="50">
        <v>4.7222222222222221E-2</v>
      </c>
      <c r="K82" s="51" t="s">
        <v>184</v>
      </c>
      <c r="L82" s="51" t="s">
        <v>222</v>
      </c>
      <c r="M82" s="86"/>
      <c r="N82" s="52">
        <v>25.530400000000018</v>
      </c>
      <c r="O82" s="51" t="s">
        <v>223</v>
      </c>
      <c r="P82" s="36">
        <v>23</v>
      </c>
    </row>
    <row r="83" spans="1:16" x14ac:dyDescent="0.35">
      <c r="A83" s="34">
        <v>22</v>
      </c>
      <c r="B83" s="39"/>
      <c r="C83" s="39"/>
      <c r="D83" s="86"/>
      <c r="E83" s="40">
        <v>1.5277777777777777E-2</v>
      </c>
      <c r="F83" s="40">
        <v>1.5277777777777777E-2</v>
      </c>
      <c r="G83" s="41"/>
      <c r="H83" s="42"/>
      <c r="I83" s="43">
        <v>4.5138888888888888E-2</v>
      </c>
      <c r="J83" s="43">
        <v>4.5138888888888888E-2</v>
      </c>
      <c r="K83" s="44" t="s">
        <v>224</v>
      </c>
      <c r="L83" s="44" t="s">
        <v>225</v>
      </c>
      <c r="M83" s="86"/>
      <c r="N83" s="45">
        <v>26.097200000000015</v>
      </c>
      <c r="O83" s="55" t="s">
        <v>226</v>
      </c>
      <c r="P83" s="36">
        <v>22</v>
      </c>
    </row>
    <row r="84" spans="1:16" x14ac:dyDescent="0.35">
      <c r="A84" s="34">
        <v>21</v>
      </c>
      <c r="B84" s="47">
        <v>6</v>
      </c>
      <c r="C84" s="47"/>
      <c r="D84" s="86"/>
      <c r="E84" s="48">
        <v>1.4583333333333332E-2</v>
      </c>
      <c r="F84" s="48">
        <v>1.4583333333333332E-2</v>
      </c>
      <c r="G84" s="49">
        <v>23</v>
      </c>
      <c r="H84" s="49"/>
      <c r="I84" s="50">
        <v>4.3055555555555562E-2</v>
      </c>
      <c r="J84" s="50">
        <v>4.3055555555555562E-2</v>
      </c>
      <c r="K84" s="51" t="s">
        <v>227</v>
      </c>
      <c r="L84" s="51" t="s">
        <v>228</v>
      </c>
      <c r="M84" s="86"/>
      <c r="N84" s="52">
        <v>26.264000000000017</v>
      </c>
      <c r="O84" s="51" t="s">
        <v>229</v>
      </c>
      <c r="P84" s="36">
        <v>21</v>
      </c>
    </row>
    <row r="85" spans="1:16" x14ac:dyDescent="0.35">
      <c r="A85" s="34">
        <v>20</v>
      </c>
      <c r="B85" s="39"/>
      <c r="C85" s="39"/>
      <c r="D85" s="86"/>
      <c r="E85" s="40">
        <v>1.3888888888888888E-2</v>
      </c>
      <c r="F85" s="40">
        <v>1.3888888888888888E-2</v>
      </c>
      <c r="G85" s="54"/>
      <c r="H85" s="42">
        <v>13.11</v>
      </c>
      <c r="I85" s="43">
        <v>4.0972222222222222E-2</v>
      </c>
      <c r="J85" s="43">
        <v>4.0972222222222222E-2</v>
      </c>
      <c r="K85" s="44" t="s">
        <v>230</v>
      </c>
      <c r="L85" s="44" t="s">
        <v>231</v>
      </c>
      <c r="M85" s="86"/>
      <c r="N85" s="45">
        <v>26.430800000000016</v>
      </c>
      <c r="O85" s="44" t="s">
        <v>232</v>
      </c>
      <c r="P85" s="36">
        <v>20</v>
      </c>
    </row>
    <row r="86" spans="1:16" x14ac:dyDescent="0.35">
      <c r="A86" s="34">
        <v>19</v>
      </c>
      <c r="B86" s="47"/>
      <c r="C86" s="47"/>
      <c r="D86" s="86"/>
      <c r="E86" s="48">
        <v>1.3194444444444444E-2</v>
      </c>
      <c r="F86" s="48">
        <v>1.3194444444444444E-2</v>
      </c>
      <c r="G86" s="49">
        <v>22</v>
      </c>
      <c r="H86" s="49"/>
      <c r="I86" s="50">
        <v>3.888888888888889E-2</v>
      </c>
      <c r="J86" s="50">
        <v>3.888888888888889E-2</v>
      </c>
      <c r="K86" s="51" t="s">
        <v>218</v>
      </c>
      <c r="L86" s="51" t="s">
        <v>233</v>
      </c>
      <c r="M86" s="86"/>
      <c r="N86" s="52">
        <v>26.997600000000013</v>
      </c>
      <c r="O86" s="51" t="s">
        <v>234</v>
      </c>
      <c r="P86" s="36">
        <v>19</v>
      </c>
    </row>
    <row r="87" spans="1:16" x14ac:dyDescent="0.35">
      <c r="A87" s="34">
        <v>18</v>
      </c>
      <c r="B87" s="39">
        <v>5</v>
      </c>
      <c r="C87" s="39" t="s">
        <v>235</v>
      </c>
      <c r="D87" s="86"/>
      <c r="E87" s="40">
        <v>1.2499999999999999E-2</v>
      </c>
      <c r="F87" s="40">
        <v>1.2499999999999999E-2</v>
      </c>
      <c r="G87" s="54"/>
      <c r="H87" s="42"/>
      <c r="I87" s="43">
        <v>3.6805555555555557E-2</v>
      </c>
      <c r="J87" s="43">
        <v>3.6805555555555557E-2</v>
      </c>
      <c r="K87" s="44" t="s">
        <v>220</v>
      </c>
      <c r="L87" s="44" t="s">
        <v>236</v>
      </c>
      <c r="M87" s="86"/>
      <c r="N87" s="57">
        <v>27.164400000000015</v>
      </c>
      <c r="O87" s="44" t="s">
        <v>237</v>
      </c>
      <c r="P87" s="36">
        <v>18</v>
      </c>
    </row>
    <row r="88" spans="1:16" x14ac:dyDescent="0.35">
      <c r="A88" s="34">
        <v>17</v>
      </c>
      <c r="B88" s="47"/>
      <c r="C88" s="47"/>
      <c r="D88" s="86"/>
      <c r="E88" s="48">
        <v>1.1805555555555555E-2</v>
      </c>
      <c r="F88" s="48">
        <v>1.1805555555555555E-2</v>
      </c>
      <c r="G88" s="49"/>
      <c r="H88" s="49"/>
      <c r="I88" s="50">
        <v>3.4722222222222224E-2</v>
      </c>
      <c r="J88" s="50">
        <v>3.4722222222222224E-2</v>
      </c>
      <c r="K88" s="51" t="s">
        <v>222</v>
      </c>
      <c r="L88" s="51" t="s">
        <v>238</v>
      </c>
      <c r="M88" s="86"/>
      <c r="N88" s="52">
        <v>27.331200000000013</v>
      </c>
      <c r="O88" s="51" t="s">
        <v>239</v>
      </c>
      <c r="P88" s="36">
        <v>17</v>
      </c>
    </row>
    <row r="89" spans="1:16" x14ac:dyDescent="0.35">
      <c r="A89" s="34">
        <v>16</v>
      </c>
      <c r="B89" s="39"/>
      <c r="C89" s="39"/>
      <c r="D89" s="86"/>
      <c r="E89" s="40">
        <v>1.1111111111111112E-2</v>
      </c>
      <c r="F89" s="40">
        <v>1.1111111111111112E-2</v>
      </c>
      <c r="G89" s="41">
        <v>21</v>
      </c>
      <c r="H89" s="42"/>
      <c r="I89" s="43">
        <v>3.2638888888888891E-2</v>
      </c>
      <c r="J89" s="43">
        <v>3.2638888888888891E-2</v>
      </c>
      <c r="K89" s="44" t="s">
        <v>225</v>
      </c>
      <c r="L89" s="44" t="s">
        <v>240</v>
      </c>
      <c r="M89" s="86"/>
      <c r="N89" s="57">
        <v>27.498000000000012</v>
      </c>
      <c r="O89" s="44" t="s">
        <v>241</v>
      </c>
      <c r="P89" s="36">
        <v>16</v>
      </c>
    </row>
    <row r="90" spans="1:16" x14ac:dyDescent="0.35">
      <c r="A90" s="34">
        <v>15</v>
      </c>
      <c r="B90" s="47"/>
      <c r="C90" s="47"/>
      <c r="D90" s="86"/>
      <c r="E90" s="48">
        <v>1.0416666666666666E-2</v>
      </c>
      <c r="F90" s="48">
        <v>1.0416666666666666E-2</v>
      </c>
      <c r="G90" s="49"/>
      <c r="H90" s="49">
        <v>11.969999999999999</v>
      </c>
      <c r="I90" s="50">
        <v>3.0555555555555555E-2</v>
      </c>
      <c r="J90" s="50">
        <v>3.0555555555555555E-2</v>
      </c>
      <c r="K90" s="51" t="s">
        <v>228</v>
      </c>
      <c r="L90" s="51" t="s">
        <v>242</v>
      </c>
      <c r="M90" s="86"/>
      <c r="N90" s="52">
        <v>28.064800000000012</v>
      </c>
      <c r="O90" s="51" t="s">
        <v>243</v>
      </c>
      <c r="P90" s="36">
        <v>15</v>
      </c>
    </row>
    <row r="91" spans="1:16" x14ac:dyDescent="0.35">
      <c r="A91" s="34">
        <v>14</v>
      </c>
      <c r="B91" s="39">
        <v>4</v>
      </c>
      <c r="C91" s="39"/>
      <c r="D91" s="86"/>
      <c r="E91" s="40">
        <v>9.7222222222222224E-3</v>
      </c>
      <c r="F91" s="40">
        <v>9.7222222222222224E-3</v>
      </c>
      <c r="G91" s="54">
        <v>20</v>
      </c>
      <c r="H91" s="42"/>
      <c r="I91" s="43">
        <v>2.8472222222222222E-2</v>
      </c>
      <c r="J91" s="43">
        <v>2.8472222222222222E-2</v>
      </c>
      <c r="K91" s="44" t="s">
        <v>231</v>
      </c>
      <c r="L91" s="44" t="s">
        <v>244</v>
      </c>
      <c r="M91" s="86"/>
      <c r="N91" s="57">
        <v>28.231600000000011</v>
      </c>
      <c r="O91" s="44" t="s">
        <v>245</v>
      </c>
      <c r="P91" s="36">
        <v>14</v>
      </c>
    </row>
    <row r="92" spans="1:16" x14ac:dyDescent="0.35">
      <c r="A92" s="34">
        <v>13</v>
      </c>
      <c r="B92" s="47"/>
      <c r="C92" s="47"/>
      <c r="D92" s="86"/>
      <c r="E92" s="48">
        <v>9.0277777777777787E-3</v>
      </c>
      <c r="F92" s="48">
        <v>9.0277777777777787E-3</v>
      </c>
      <c r="G92" s="49"/>
      <c r="H92" s="49">
        <v>11.399999999999999</v>
      </c>
      <c r="I92" s="50">
        <v>2.6388888888888889E-2</v>
      </c>
      <c r="J92" s="50">
        <v>2.6388888888888889E-2</v>
      </c>
      <c r="K92" s="51" t="s">
        <v>233</v>
      </c>
      <c r="L92" s="51" t="s">
        <v>246</v>
      </c>
      <c r="M92" s="86"/>
      <c r="N92" s="52">
        <v>28.398400000000009</v>
      </c>
      <c r="O92" s="51" t="s">
        <v>247</v>
      </c>
      <c r="P92" s="36">
        <v>13</v>
      </c>
    </row>
    <row r="93" spans="1:16" x14ac:dyDescent="0.35">
      <c r="A93" s="34">
        <v>12</v>
      </c>
      <c r="B93" s="39"/>
      <c r="C93" s="39"/>
      <c r="D93" s="86"/>
      <c r="E93" s="40">
        <v>8.3333333333333332E-3</v>
      </c>
      <c r="F93" s="40">
        <v>8.3333333333333332E-3</v>
      </c>
      <c r="G93" s="54"/>
      <c r="H93" s="42"/>
      <c r="I93" s="43">
        <v>2.4305555555555556E-2</v>
      </c>
      <c r="J93" s="43">
        <v>2.4305555555555556E-2</v>
      </c>
      <c r="K93" s="44" t="s">
        <v>236</v>
      </c>
      <c r="L93" s="44" t="s">
        <v>248</v>
      </c>
      <c r="M93" s="86"/>
      <c r="N93" s="57">
        <v>28.565200000000008</v>
      </c>
      <c r="O93" s="44" t="s">
        <v>249</v>
      </c>
      <c r="P93" s="36">
        <v>12</v>
      </c>
    </row>
    <row r="94" spans="1:16" x14ac:dyDescent="0.35">
      <c r="A94" s="34">
        <v>11</v>
      </c>
      <c r="B94" s="47">
        <v>3</v>
      </c>
      <c r="C94" s="47" t="s">
        <v>250</v>
      </c>
      <c r="D94" s="86"/>
      <c r="E94" s="48">
        <v>7.6388888888888886E-3</v>
      </c>
      <c r="F94" s="48">
        <v>7.6388888888888886E-3</v>
      </c>
      <c r="G94" s="49">
        <v>19</v>
      </c>
      <c r="H94" s="49"/>
      <c r="I94" s="50">
        <v>2.2222222222222223E-2</v>
      </c>
      <c r="J94" s="50">
        <v>2.2222222222222223E-2</v>
      </c>
      <c r="K94" s="51" t="s">
        <v>238</v>
      </c>
      <c r="L94" s="51" t="s">
        <v>251</v>
      </c>
      <c r="M94" s="86"/>
      <c r="N94" s="52">
        <v>29.132000000000009</v>
      </c>
      <c r="O94" s="51" t="s">
        <v>252</v>
      </c>
      <c r="P94" s="36">
        <v>11</v>
      </c>
    </row>
    <row r="95" spans="1:16" x14ac:dyDescent="0.35">
      <c r="A95" s="34">
        <v>10</v>
      </c>
      <c r="B95" s="39"/>
      <c r="C95" s="39"/>
      <c r="D95" s="86"/>
      <c r="E95" s="40">
        <v>6.9444444444444441E-3</v>
      </c>
      <c r="F95" s="40">
        <v>6.9444444444444441E-3</v>
      </c>
      <c r="G95" s="41"/>
      <c r="H95" s="42"/>
      <c r="I95" s="43">
        <v>2.013888888888889E-2</v>
      </c>
      <c r="J95" s="43">
        <v>2.013888888888889E-2</v>
      </c>
      <c r="K95" s="44" t="s">
        <v>240</v>
      </c>
      <c r="L95" s="44" t="s">
        <v>253</v>
      </c>
      <c r="M95" s="86"/>
      <c r="N95" s="57">
        <v>29.298800000000007</v>
      </c>
      <c r="O95" s="44" t="s">
        <v>254</v>
      </c>
      <c r="P95" s="36">
        <v>10</v>
      </c>
    </row>
    <row r="96" spans="1:16" x14ac:dyDescent="0.35">
      <c r="A96" s="34">
        <v>9</v>
      </c>
      <c r="B96" s="47"/>
      <c r="C96" s="47"/>
      <c r="D96" s="86"/>
      <c r="E96" s="48">
        <v>6.2499999999999995E-3</v>
      </c>
      <c r="F96" s="48">
        <v>6.2499999999999995E-3</v>
      </c>
      <c r="G96" s="49">
        <v>18</v>
      </c>
      <c r="H96" s="49"/>
      <c r="I96" s="50">
        <v>1.8055555555555557E-2</v>
      </c>
      <c r="J96" s="50">
        <v>1.8055555555555557E-2</v>
      </c>
      <c r="K96" s="51" t="s">
        <v>242</v>
      </c>
      <c r="L96" s="51" t="s">
        <v>255</v>
      </c>
      <c r="M96" s="86"/>
      <c r="N96" s="52">
        <v>29.465600000000006</v>
      </c>
      <c r="O96" s="51" t="s">
        <v>256</v>
      </c>
      <c r="P96" s="36">
        <v>9</v>
      </c>
    </row>
    <row r="97" spans="1:16" x14ac:dyDescent="0.35">
      <c r="A97" s="34">
        <v>8</v>
      </c>
      <c r="B97" s="39"/>
      <c r="C97" s="39"/>
      <c r="D97" s="86"/>
      <c r="E97" s="40">
        <v>5.5555555555555558E-3</v>
      </c>
      <c r="F97" s="40">
        <v>5.5555555555555558E-3</v>
      </c>
      <c r="G97" s="54"/>
      <c r="H97" s="42">
        <v>10.26</v>
      </c>
      <c r="I97" s="43">
        <v>1.5972222222222224E-2</v>
      </c>
      <c r="J97" s="43">
        <v>1.5972222222222224E-2</v>
      </c>
      <c r="K97" s="44" t="s">
        <v>244</v>
      </c>
      <c r="L97" s="44" t="s">
        <v>257</v>
      </c>
      <c r="M97" s="86"/>
      <c r="N97" s="57">
        <v>30.032400000000006</v>
      </c>
      <c r="O97" s="44" t="s">
        <v>258</v>
      </c>
      <c r="P97" s="36">
        <v>8</v>
      </c>
    </row>
    <row r="98" spans="1:16" x14ac:dyDescent="0.35">
      <c r="A98" s="34">
        <v>7</v>
      </c>
      <c r="B98" s="47">
        <v>2</v>
      </c>
      <c r="C98" s="58"/>
      <c r="D98" s="86"/>
      <c r="E98" s="48">
        <v>4.8611111111111112E-3</v>
      </c>
      <c r="F98" s="48">
        <v>4.8611111111111112E-3</v>
      </c>
      <c r="G98" s="49">
        <v>17</v>
      </c>
      <c r="H98" s="49"/>
      <c r="I98" s="50">
        <v>1.3888888888888888E-2</v>
      </c>
      <c r="J98" s="50">
        <v>1.3888888888888888E-2</v>
      </c>
      <c r="K98" s="51" t="s">
        <v>246</v>
      </c>
      <c r="L98" s="51" t="s">
        <v>259</v>
      </c>
      <c r="M98" s="86"/>
      <c r="N98" s="52">
        <v>30.199200000000005</v>
      </c>
      <c r="O98" s="51" t="s">
        <v>260</v>
      </c>
      <c r="P98" s="36">
        <v>7</v>
      </c>
    </row>
    <row r="99" spans="1:16" x14ac:dyDescent="0.35">
      <c r="A99" s="34">
        <v>6</v>
      </c>
      <c r="B99" s="39"/>
      <c r="C99" s="59"/>
      <c r="D99" s="86"/>
      <c r="E99" s="40">
        <v>4.1666666666666666E-3</v>
      </c>
      <c r="F99" s="40">
        <v>4.1666666666666666E-3</v>
      </c>
      <c r="G99" s="54"/>
      <c r="H99" s="42"/>
      <c r="I99" s="43">
        <v>1.1805555555555555E-2</v>
      </c>
      <c r="J99" s="43">
        <v>1.1805555555555555E-2</v>
      </c>
      <c r="K99" s="44" t="s">
        <v>248</v>
      </c>
      <c r="L99" s="44" t="s">
        <v>261</v>
      </c>
      <c r="M99" s="86"/>
      <c r="N99" s="57">
        <v>30.366000000000003</v>
      </c>
      <c r="O99" s="44" t="s">
        <v>262</v>
      </c>
      <c r="P99" s="36">
        <v>6</v>
      </c>
    </row>
    <row r="100" spans="1:16" x14ac:dyDescent="0.35">
      <c r="A100" s="34">
        <v>5</v>
      </c>
      <c r="B100" s="47"/>
      <c r="C100" s="58"/>
      <c r="D100" s="86"/>
      <c r="E100" s="48">
        <v>3.472222222222222E-3</v>
      </c>
      <c r="F100" s="48">
        <v>3.472222222222222E-3</v>
      </c>
      <c r="G100" s="49"/>
      <c r="H100" s="49"/>
      <c r="I100" s="50">
        <v>9.7222222222222224E-3</v>
      </c>
      <c r="J100" s="50">
        <v>9.7222222222222224E-3</v>
      </c>
      <c r="K100" s="51" t="s">
        <v>251</v>
      </c>
      <c r="L100" s="51" t="s">
        <v>263</v>
      </c>
      <c r="M100" s="86"/>
      <c r="N100" s="52">
        <v>30.532800000000002</v>
      </c>
      <c r="O100" s="51" t="s">
        <v>264</v>
      </c>
      <c r="P100" s="36">
        <v>5</v>
      </c>
    </row>
    <row r="101" spans="1:16" x14ac:dyDescent="0.35">
      <c r="A101" s="34">
        <v>4</v>
      </c>
      <c r="B101" s="39">
        <v>1</v>
      </c>
      <c r="C101" s="39" t="s">
        <v>265</v>
      </c>
      <c r="D101" s="86"/>
      <c r="E101" s="40">
        <v>2.7777777777777779E-3</v>
      </c>
      <c r="F101" s="40">
        <v>2.7777777777777779E-3</v>
      </c>
      <c r="G101" s="41">
        <v>16</v>
      </c>
      <c r="H101" s="42"/>
      <c r="I101" s="43">
        <v>7.6388888888888886E-3</v>
      </c>
      <c r="J101" s="43">
        <v>7.6388888888888886E-3</v>
      </c>
      <c r="K101" s="44" t="s">
        <v>253</v>
      </c>
      <c r="L101" s="44" t="s">
        <v>266</v>
      </c>
      <c r="M101" s="86"/>
      <c r="N101" s="57">
        <v>31.099600000000002</v>
      </c>
      <c r="O101" s="44" t="s">
        <v>267</v>
      </c>
      <c r="P101" s="36">
        <v>4</v>
      </c>
    </row>
    <row r="102" spans="1:16" x14ac:dyDescent="0.35">
      <c r="A102" s="34">
        <v>3</v>
      </c>
      <c r="B102" s="47"/>
      <c r="C102" s="58"/>
      <c r="D102" s="86"/>
      <c r="E102" s="48">
        <v>2.0833333333333333E-3</v>
      </c>
      <c r="F102" s="48">
        <v>2.0833333333333333E-3</v>
      </c>
      <c r="G102" s="49"/>
      <c r="H102" s="49">
        <v>9.1199999999999992</v>
      </c>
      <c r="I102" s="50">
        <v>5.5555555555555558E-3</v>
      </c>
      <c r="J102" s="50">
        <v>5.5555555555555558E-3</v>
      </c>
      <c r="K102" s="51" t="s">
        <v>255</v>
      </c>
      <c r="L102" s="51" t="s">
        <v>268</v>
      </c>
      <c r="M102" s="86"/>
      <c r="N102" s="52">
        <v>31.266400000000001</v>
      </c>
      <c r="O102" s="51" t="s">
        <v>269</v>
      </c>
      <c r="P102" s="36">
        <v>3</v>
      </c>
    </row>
    <row r="103" spans="1:16" x14ac:dyDescent="0.35">
      <c r="A103" s="34">
        <v>2</v>
      </c>
      <c r="B103" s="39"/>
      <c r="C103" s="59"/>
      <c r="D103" s="86"/>
      <c r="E103" s="40">
        <v>1.3888888888888889E-3</v>
      </c>
      <c r="F103" s="40">
        <v>1.3888888888888889E-3</v>
      </c>
      <c r="G103" s="54">
        <v>15</v>
      </c>
      <c r="H103" s="42"/>
      <c r="I103" s="43">
        <v>3.472222222222222E-3</v>
      </c>
      <c r="J103" s="43">
        <v>3.472222222222222E-3</v>
      </c>
      <c r="K103" s="44" t="s">
        <v>257</v>
      </c>
      <c r="L103" s="44" t="s">
        <v>270</v>
      </c>
      <c r="M103" s="86"/>
      <c r="N103" s="57">
        <v>31.433199999999999</v>
      </c>
      <c r="O103" s="44" t="s">
        <v>271</v>
      </c>
      <c r="P103" s="36">
        <v>2</v>
      </c>
    </row>
    <row r="104" spans="1:16" x14ac:dyDescent="0.35">
      <c r="A104" s="34">
        <v>1</v>
      </c>
      <c r="B104" s="47"/>
      <c r="C104" s="58"/>
      <c r="D104" s="87"/>
      <c r="E104" s="48">
        <v>6.9444444444444447E-4</v>
      </c>
      <c r="F104" s="48">
        <v>6.9444444444444447E-4</v>
      </c>
      <c r="G104" s="49"/>
      <c r="H104" s="49"/>
      <c r="I104" s="50">
        <v>2.0833333333333333E-3</v>
      </c>
      <c r="J104" s="50">
        <v>2.0833333333333333E-3</v>
      </c>
      <c r="K104" s="51" t="s">
        <v>259</v>
      </c>
      <c r="L104" s="51" t="s">
        <v>272</v>
      </c>
      <c r="M104" s="87"/>
      <c r="N104" s="52">
        <v>32</v>
      </c>
      <c r="O104" s="51" t="s">
        <v>273</v>
      </c>
      <c r="P104" s="36">
        <v>1</v>
      </c>
    </row>
    <row r="105" spans="1:16" x14ac:dyDescent="0.35">
      <c r="A105" s="60"/>
      <c r="B105" s="37" t="s">
        <v>32</v>
      </c>
      <c r="C105" s="37" t="s">
        <v>33</v>
      </c>
      <c r="D105" s="80" t="s">
        <v>27</v>
      </c>
      <c r="E105" s="37" t="s">
        <v>32</v>
      </c>
      <c r="F105" s="37" t="s">
        <v>33</v>
      </c>
      <c r="G105" s="37" t="s">
        <v>32</v>
      </c>
      <c r="H105" s="37" t="s">
        <v>33</v>
      </c>
      <c r="I105" s="37" t="s">
        <v>32</v>
      </c>
      <c r="J105" s="37" t="s">
        <v>33</v>
      </c>
      <c r="K105" s="37" t="s">
        <v>32</v>
      </c>
      <c r="L105" s="37" t="s">
        <v>33</v>
      </c>
      <c r="M105" s="80" t="s">
        <v>27</v>
      </c>
      <c r="N105" s="37" t="s">
        <v>32</v>
      </c>
      <c r="O105" s="37" t="s">
        <v>33</v>
      </c>
      <c r="P105" s="61"/>
    </row>
    <row r="106" spans="1:16" ht="18.600000000000001" thickBot="1" x14ac:dyDescent="0.4">
      <c r="A106" s="62"/>
      <c r="B106" s="82" t="s">
        <v>12</v>
      </c>
      <c r="C106" s="82"/>
      <c r="D106" s="81"/>
      <c r="E106" s="82" t="s">
        <v>28</v>
      </c>
      <c r="F106" s="82"/>
      <c r="G106" s="83" t="s">
        <v>29</v>
      </c>
      <c r="H106" s="84"/>
      <c r="I106" s="82" t="s">
        <v>23</v>
      </c>
      <c r="J106" s="82"/>
      <c r="K106" s="79" t="s">
        <v>30</v>
      </c>
      <c r="L106" s="79"/>
      <c r="M106" s="81"/>
      <c r="N106" s="79" t="s">
        <v>31</v>
      </c>
      <c r="O106" s="79"/>
      <c r="P106" s="63"/>
    </row>
  </sheetData>
  <sheetProtection algorithmName="SHA-512" hashValue="rm1bUefbWFCx85SVIjTwWZ6bfNWfMcQbl1E30vylcnTZ3yY84ZAZKh5PsM/zP1Uq/cEih35yUEXHyXXDFXpTCA==" saltValue="zgcpg3iiSMD1kb97faQmDA==" spinCount="100000" sheet="1" objects="1" scenarios="1"/>
  <mergeCells count="21">
    <mergeCell ref="A1:P1"/>
    <mergeCell ref="B2:F2"/>
    <mergeCell ref="B3:C3"/>
    <mergeCell ref="E3:F3"/>
    <mergeCell ref="I3:J3"/>
    <mergeCell ref="K2:O2"/>
    <mergeCell ref="I2:J2"/>
    <mergeCell ref="G2:H2"/>
    <mergeCell ref="D4:D104"/>
    <mergeCell ref="M4:M104"/>
    <mergeCell ref="G3:H3"/>
    <mergeCell ref="K3:L3"/>
    <mergeCell ref="N3:O3"/>
    <mergeCell ref="N106:O106"/>
    <mergeCell ref="D105:D106"/>
    <mergeCell ref="M105:M106"/>
    <mergeCell ref="B106:C106"/>
    <mergeCell ref="E106:F106"/>
    <mergeCell ref="G106:H106"/>
    <mergeCell ref="I106:J106"/>
    <mergeCell ref="K106:L106"/>
  </mergeCells>
  <pageMargins left="0.25" right="0.25" top="0.75" bottom="0.75" header="0.3" footer="0.3"/>
  <pageSetup scale="64" fitToHeight="0" orientation="portrait" r:id="rId1"/>
  <ignoredErrors>
    <ignoredError sqref="B5:C104 N39:N7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FFDBD-8934-4336-92D1-CFA5518EC488}">
  <dimension ref="A1"/>
  <sheetViews>
    <sheetView workbookViewId="0">
      <selection sqref="A1:XFD1048576"/>
    </sheetView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84E9C64CB6B147B71CF58466C5AAD3" ma:contentTypeVersion="14" ma:contentTypeDescription="Create a new document." ma:contentTypeScope="" ma:versionID="ef87c607c813595b7250f0045c80a454">
  <xsd:schema xmlns:xsd="http://www.w3.org/2001/XMLSchema" xmlns:xs="http://www.w3.org/2001/XMLSchema" xmlns:p="http://schemas.microsoft.com/office/2006/metadata/properties" xmlns:ns2="9cfaae7c-72d7-4574-bee5-da0a2b533dde" xmlns:ns3="f1719a4e-b5b9-4c32-8e90-eba2871f0a28" targetNamespace="http://schemas.microsoft.com/office/2006/metadata/properties" ma:root="true" ma:fieldsID="a5db0f22424ee38da1c205dc8fc801ae" ns2:_="" ns3:_="">
    <xsd:import namespace="9cfaae7c-72d7-4574-bee5-da0a2b533dde"/>
    <xsd:import namespace="f1719a4e-b5b9-4c32-8e90-eba2871f0a2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Priority" minOccurs="0"/>
                <xsd:element ref="ns3:im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faae7c-72d7-4574-bee5-da0a2b533dd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719a4e-b5b9-4c32-8e90-eba2871f0a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Priority" ma:index="20" nillable="true" ma:displayName="Priority" ma:format="Dropdown" ma:internalName="Priority">
      <xsd:simpleType>
        <xsd:restriction base="dms:Text">
          <xsd:maxLength value="255"/>
        </xsd:restriction>
      </xsd:simpleType>
    </xsd:element>
    <xsd:element name="image" ma:index="21" nillable="true" ma:displayName="image" ma:format="Image" ma:internalName="im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 xmlns="f1719a4e-b5b9-4c32-8e90-eba2871f0a28">
      <Url xsi:nil="true"/>
      <Description xsi:nil="true"/>
    </image>
    <Priority xmlns="f1719a4e-b5b9-4c32-8e90-eba2871f0a28" xsi:nil="true"/>
  </documentManagement>
</p:properties>
</file>

<file path=customXml/itemProps1.xml><?xml version="1.0" encoding="utf-8"?>
<ds:datastoreItem xmlns:ds="http://schemas.openxmlformats.org/officeDocument/2006/customXml" ds:itemID="{6B0BCBB5-0F17-41D0-965E-8BB7576066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A0D514-BA77-49A5-911E-FD154D04B1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faae7c-72d7-4574-bee5-da0a2b533dde"/>
    <ds:schemaRef ds:uri="f1719a4e-b5b9-4c32-8e90-eba2871f0a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385DC3-3F6A-49A3-B72B-E772C5F95617}">
  <ds:schemaRefs>
    <ds:schemaRef ds:uri="http://schemas.microsoft.com/office/2006/metadata/properties"/>
    <ds:schemaRef ds:uri="http://schemas.microsoft.com/office/infopath/2007/PartnerControls"/>
    <ds:schemaRef ds:uri="f1719a4e-b5b9-4c32-8e90-eba2871f0a2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Scoresheet</vt:lpstr>
      <vt:lpstr>Point Matrix</vt:lpstr>
      <vt:lpstr>Sheet1</vt:lpstr>
    </vt:vector>
  </TitlesOfParts>
  <Company>Bureau of Land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mellsworth</dc:creator>
  <cp:lastModifiedBy>Skudlarek, Mark A</cp:lastModifiedBy>
  <cp:lastPrinted>2022-04-05T21:50:15Z</cp:lastPrinted>
  <dcterms:created xsi:type="dcterms:W3CDTF">2011-04-21T21:12:04Z</dcterms:created>
  <dcterms:modified xsi:type="dcterms:W3CDTF">2022-04-12T02:47:48Z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0x0101000E84E9C64CB6B147B71CF58466C5AAD3</vt:lpwstr>
  </property>
</Properties>
</file>